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MAUDANGKYBHXH 12-8) (SORT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_" localSheetId="0">'[2]#REF'!#REF!</definedName>
    <definedName name="_1_">'[2]#REF'!#REF!</definedName>
    <definedName name="_10DATA_DATA2_L" localSheetId="0">'[3]#REF'!#REF!</definedName>
    <definedName name="_10DATA_DATA2_L">'[3]#REF'!#REF!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'[3]#REF'!#REF!</definedName>
    <definedName name="_9_0DATA_DATA2_L">'[3]#REF'!#REF!</definedName>
    <definedName name="_CN1" localSheetId="0" hidden="1">{"'Sheet1'!$L$16"}</definedName>
    <definedName name="_CN1" hidden="1">{"'Sheet1'!$L$16"}</definedName>
    <definedName name="_CT250" localSheetId="0">'[5]dongia (2)'!#REF!</definedName>
    <definedName name="_CT250">'[5]dongia (2)'!#REF!</definedName>
    <definedName name="_CT4" localSheetId="0" hidden="1">{"'Sheet1'!$L$16"}</definedName>
    <definedName name="_CT4" hidden="1">{"'Sheet1'!$L$16"}</definedName>
    <definedName name="_xlnm._FilterDatabase" localSheetId="0" hidden="1">'MAUDANGKYBHXH 12-8) (SORT)'!$B$7:$AL$289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#N/A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#N/A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Q21" i="1" l="1"/>
  <c r="AK289" i="1"/>
  <c r="AJ289" i="1"/>
  <c r="AI289" i="1"/>
  <c r="AH289" i="1"/>
  <c r="AK288" i="1"/>
  <c r="AJ288" i="1"/>
  <c r="AI288" i="1"/>
  <c r="AH288" i="1"/>
  <c r="Z91" i="1"/>
  <c r="AK91" i="1"/>
  <c r="AJ91" i="1"/>
  <c r="AI91" i="1"/>
  <c r="AG91" i="1"/>
  <c r="AB90" i="1"/>
  <c r="AK90" i="1"/>
  <c r="AJ90" i="1"/>
  <c r="AI90" i="1"/>
  <c r="AH90" i="1"/>
  <c r="AG90" i="1"/>
  <c r="AB89" i="1"/>
  <c r="AK89" i="1"/>
  <c r="AJ89" i="1"/>
  <c r="AI89" i="1"/>
  <c r="AH89" i="1"/>
  <c r="AG89" i="1"/>
  <c r="AK287" i="1"/>
  <c r="AJ287" i="1"/>
  <c r="AI287" i="1"/>
  <c r="AH287" i="1"/>
  <c r="Q287" i="1"/>
  <c r="AK286" i="1"/>
  <c r="AJ286" i="1"/>
  <c r="AI286" i="1"/>
  <c r="AH286" i="1"/>
  <c r="Q286" i="1"/>
  <c r="AK88" i="1"/>
  <c r="AJ88" i="1"/>
  <c r="AI88" i="1"/>
  <c r="AH88" i="1"/>
  <c r="AG88" i="1"/>
  <c r="Q88" i="1"/>
  <c r="AK285" i="1"/>
  <c r="AJ285" i="1"/>
  <c r="AI285" i="1"/>
  <c r="AH285" i="1"/>
  <c r="Q285" i="1"/>
  <c r="AK284" i="1"/>
  <c r="AJ284" i="1"/>
  <c r="AI284" i="1"/>
  <c r="AH284" i="1"/>
  <c r="Q284" i="1"/>
  <c r="AK283" i="1"/>
  <c r="AJ283" i="1"/>
  <c r="AI283" i="1"/>
  <c r="AH283" i="1"/>
  <c r="Q283" i="1"/>
  <c r="AK87" i="1"/>
  <c r="AJ87" i="1"/>
  <c r="AI87" i="1"/>
  <c r="AH87" i="1"/>
  <c r="AG87" i="1"/>
  <c r="Q87" i="1"/>
  <c r="AK86" i="1"/>
  <c r="AJ86" i="1"/>
  <c r="AI86" i="1"/>
  <c r="AH86" i="1"/>
  <c r="AG86" i="1"/>
  <c r="Q86" i="1"/>
  <c r="AK282" i="1"/>
  <c r="AJ282" i="1"/>
  <c r="AI282" i="1"/>
  <c r="AH282" i="1"/>
  <c r="Q282" i="1"/>
  <c r="AK281" i="1"/>
  <c r="AJ281" i="1"/>
  <c r="AI281" i="1"/>
  <c r="AH281" i="1"/>
  <c r="Q281" i="1"/>
  <c r="AB85" i="1"/>
  <c r="AK85" i="1"/>
  <c r="AJ85" i="1"/>
  <c r="AI85" i="1"/>
  <c r="AH85" i="1"/>
  <c r="AG85" i="1"/>
  <c r="Q85" i="1"/>
  <c r="AK84" i="1"/>
  <c r="AJ84" i="1"/>
  <c r="AI84" i="1"/>
  <c r="AH84" i="1"/>
  <c r="AG84" i="1"/>
  <c r="Q84" i="1"/>
  <c r="AK280" i="1"/>
  <c r="AJ280" i="1"/>
  <c r="AI280" i="1"/>
  <c r="AH280" i="1"/>
  <c r="Q280" i="1"/>
  <c r="AK279" i="1"/>
  <c r="AJ279" i="1"/>
  <c r="AI279" i="1"/>
  <c r="AH279" i="1"/>
  <c r="Q279" i="1"/>
  <c r="AK278" i="1"/>
  <c r="AJ278" i="1"/>
  <c r="AI278" i="1"/>
  <c r="AH278" i="1"/>
  <c r="Q278" i="1"/>
  <c r="AK83" i="1"/>
  <c r="AJ83" i="1"/>
  <c r="AI83" i="1"/>
  <c r="AH83" i="1"/>
  <c r="AG83" i="1"/>
  <c r="Q83" i="1"/>
  <c r="AK277" i="1"/>
  <c r="AJ277" i="1"/>
  <c r="AI277" i="1"/>
  <c r="AH277" i="1"/>
  <c r="Q277" i="1"/>
  <c r="AB82" i="1"/>
  <c r="AK82" i="1"/>
  <c r="AJ82" i="1"/>
  <c r="AI82" i="1"/>
  <c r="AH82" i="1"/>
  <c r="AG82" i="1"/>
  <c r="Q82" i="1"/>
  <c r="AK276" i="1"/>
  <c r="AJ276" i="1"/>
  <c r="AI276" i="1"/>
  <c r="AH276" i="1"/>
  <c r="Q276" i="1"/>
  <c r="AK275" i="1"/>
  <c r="AJ275" i="1"/>
  <c r="AI275" i="1"/>
  <c r="AH275" i="1"/>
  <c r="Q275" i="1"/>
  <c r="AK274" i="1"/>
  <c r="AJ274" i="1"/>
  <c r="AI274" i="1"/>
  <c r="AH274" i="1"/>
  <c r="Q274" i="1"/>
  <c r="AK81" i="1"/>
  <c r="AJ81" i="1"/>
  <c r="AI81" i="1"/>
  <c r="AH81" i="1"/>
  <c r="AG81" i="1"/>
  <c r="Q81" i="1"/>
  <c r="AK80" i="1"/>
  <c r="AJ80" i="1"/>
  <c r="AI80" i="1"/>
  <c r="AH80" i="1"/>
  <c r="AG80" i="1"/>
  <c r="Q80" i="1"/>
  <c r="AK79" i="1"/>
  <c r="AJ79" i="1"/>
  <c r="AI79" i="1"/>
  <c r="AH79" i="1"/>
  <c r="AG79" i="1"/>
  <c r="Q79" i="1"/>
  <c r="AK78" i="1"/>
  <c r="AJ78" i="1"/>
  <c r="AI78" i="1"/>
  <c r="AH78" i="1"/>
  <c r="AG78" i="1"/>
  <c r="Q78" i="1"/>
  <c r="AK273" i="1"/>
  <c r="AJ273" i="1"/>
  <c r="AI273" i="1"/>
  <c r="AH273" i="1"/>
  <c r="Q273" i="1"/>
  <c r="AK272" i="1"/>
  <c r="AJ272" i="1"/>
  <c r="AI272" i="1"/>
  <c r="AH272" i="1"/>
  <c r="Q272" i="1"/>
  <c r="AB77" i="1"/>
  <c r="AK77" i="1"/>
  <c r="AJ77" i="1"/>
  <c r="AI77" i="1"/>
  <c r="AH77" i="1"/>
  <c r="AG77" i="1"/>
  <c r="Q77" i="1"/>
  <c r="AK76" i="1"/>
  <c r="AJ76" i="1"/>
  <c r="AI76" i="1"/>
  <c r="AH76" i="1"/>
  <c r="AG76" i="1"/>
  <c r="Q76" i="1"/>
  <c r="AK271" i="1"/>
  <c r="AJ271" i="1"/>
  <c r="AI271" i="1"/>
  <c r="AH271" i="1"/>
  <c r="Q271" i="1"/>
  <c r="AK270" i="1"/>
  <c r="AJ270" i="1"/>
  <c r="AI270" i="1"/>
  <c r="AH270" i="1"/>
  <c r="Q270" i="1"/>
  <c r="AK269" i="1"/>
  <c r="AJ269" i="1"/>
  <c r="AI269" i="1"/>
  <c r="AH269" i="1"/>
  <c r="Q269" i="1"/>
  <c r="AK268" i="1"/>
  <c r="AJ268" i="1"/>
  <c r="AI268" i="1"/>
  <c r="AH268" i="1"/>
  <c r="Q268" i="1"/>
  <c r="AK267" i="1"/>
  <c r="AJ267" i="1"/>
  <c r="AI267" i="1"/>
  <c r="AH267" i="1"/>
  <c r="Q267" i="1"/>
  <c r="AK266" i="1"/>
  <c r="AJ266" i="1"/>
  <c r="AI266" i="1"/>
  <c r="AH266" i="1"/>
  <c r="Q266" i="1"/>
  <c r="AK265" i="1"/>
  <c r="AJ265" i="1"/>
  <c r="AI265" i="1"/>
  <c r="AH265" i="1"/>
  <c r="Q265" i="1"/>
  <c r="AK264" i="1"/>
  <c r="AJ264" i="1"/>
  <c r="AI264" i="1"/>
  <c r="AH264" i="1"/>
  <c r="Q264" i="1"/>
  <c r="AK263" i="1"/>
  <c r="AJ263" i="1"/>
  <c r="AI263" i="1"/>
  <c r="AH263" i="1"/>
  <c r="Q263" i="1"/>
  <c r="AK75" i="1"/>
  <c r="AJ75" i="1"/>
  <c r="AI75" i="1"/>
  <c r="AH75" i="1"/>
  <c r="AG75" i="1"/>
  <c r="Q75" i="1"/>
  <c r="AB74" i="1"/>
  <c r="AK74" i="1"/>
  <c r="AJ74" i="1"/>
  <c r="AI74" i="1"/>
  <c r="AH74" i="1"/>
  <c r="AG74" i="1"/>
  <c r="Q74" i="1"/>
  <c r="AK262" i="1"/>
  <c r="AJ262" i="1"/>
  <c r="AI262" i="1"/>
  <c r="AH262" i="1"/>
  <c r="Q262" i="1"/>
  <c r="AB73" i="1"/>
  <c r="AK73" i="1"/>
  <c r="AJ73" i="1"/>
  <c r="AI73" i="1"/>
  <c r="AH73" i="1"/>
  <c r="AG73" i="1"/>
  <c r="Q73" i="1"/>
  <c r="AK261" i="1"/>
  <c r="AJ261" i="1"/>
  <c r="AI261" i="1"/>
  <c r="AH261" i="1"/>
  <c r="Q261" i="1"/>
  <c r="AK72" i="1"/>
  <c r="AJ72" i="1"/>
  <c r="AI72" i="1"/>
  <c r="AH72" i="1"/>
  <c r="AG72" i="1"/>
  <c r="Q72" i="1"/>
  <c r="AK71" i="1"/>
  <c r="AJ71" i="1"/>
  <c r="AI71" i="1"/>
  <c r="AH71" i="1"/>
  <c r="AG71" i="1"/>
  <c r="Q71" i="1"/>
  <c r="AK260" i="1"/>
  <c r="AJ260" i="1"/>
  <c r="AI260" i="1"/>
  <c r="AH260" i="1"/>
  <c r="Q260" i="1"/>
  <c r="AK70" i="1"/>
  <c r="AJ70" i="1"/>
  <c r="AI70" i="1"/>
  <c r="AH70" i="1"/>
  <c r="AG70" i="1"/>
  <c r="Q70" i="1"/>
  <c r="AK259" i="1"/>
  <c r="AJ259" i="1"/>
  <c r="AI259" i="1"/>
  <c r="AH259" i="1"/>
  <c r="Q259" i="1"/>
  <c r="AK258" i="1"/>
  <c r="AJ258" i="1"/>
  <c r="AI258" i="1"/>
  <c r="AH258" i="1"/>
  <c r="Q258" i="1"/>
  <c r="AK69" i="1"/>
  <c r="AJ69" i="1"/>
  <c r="AI69" i="1"/>
  <c r="AH69" i="1"/>
  <c r="AG69" i="1"/>
  <c r="Q69" i="1"/>
  <c r="AK257" i="1"/>
  <c r="AJ257" i="1"/>
  <c r="AI257" i="1"/>
  <c r="AH257" i="1"/>
  <c r="Q257" i="1"/>
  <c r="AK68" i="1"/>
  <c r="AJ68" i="1"/>
  <c r="AI68" i="1"/>
  <c r="AH68" i="1"/>
  <c r="AG68" i="1"/>
  <c r="Q68" i="1"/>
  <c r="AK256" i="1"/>
  <c r="AJ256" i="1"/>
  <c r="AI256" i="1"/>
  <c r="AH256" i="1"/>
  <c r="Q256" i="1"/>
  <c r="AK255" i="1"/>
  <c r="AJ255" i="1"/>
  <c r="AI255" i="1"/>
  <c r="AH255" i="1"/>
  <c r="Q255" i="1"/>
  <c r="AK254" i="1"/>
  <c r="AJ254" i="1"/>
  <c r="AI254" i="1"/>
  <c r="AH254" i="1"/>
  <c r="Q254" i="1"/>
  <c r="AK253" i="1"/>
  <c r="AJ253" i="1"/>
  <c r="AI253" i="1"/>
  <c r="AH253" i="1"/>
  <c r="Q253" i="1"/>
  <c r="AK252" i="1"/>
  <c r="AJ252" i="1"/>
  <c r="AI252" i="1"/>
  <c r="AH252" i="1"/>
  <c r="Q252" i="1"/>
  <c r="AK251" i="1"/>
  <c r="AJ251" i="1"/>
  <c r="AI251" i="1"/>
  <c r="AH251" i="1"/>
  <c r="Q251" i="1"/>
  <c r="AK250" i="1"/>
  <c r="AJ250" i="1"/>
  <c r="AI250" i="1"/>
  <c r="AH250" i="1"/>
  <c r="Q250" i="1"/>
  <c r="AK249" i="1"/>
  <c r="AJ249" i="1"/>
  <c r="AI249" i="1"/>
  <c r="AH249" i="1"/>
  <c r="Q249" i="1"/>
  <c r="AK248" i="1"/>
  <c r="AJ248" i="1"/>
  <c r="AI248" i="1"/>
  <c r="AH248" i="1"/>
  <c r="Q248" i="1"/>
  <c r="AK247" i="1"/>
  <c r="AJ247" i="1"/>
  <c r="AI247" i="1"/>
  <c r="AH247" i="1"/>
  <c r="Q247" i="1"/>
  <c r="AK246" i="1"/>
  <c r="AJ246" i="1"/>
  <c r="AI246" i="1"/>
  <c r="AH246" i="1"/>
  <c r="Q246" i="1"/>
  <c r="AK67" i="1"/>
  <c r="AJ67" i="1"/>
  <c r="AI67" i="1"/>
  <c r="AH67" i="1"/>
  <c r="AG67" i="1"/>
  <c r="Q67" i="1"/>
  <c r="AK245" i="1"/>
  <c r="AJ245" i="1"/>
  <c r="AI245" i="1"/>
  <c r="AH245" i="1"/>
  <c r="Q245" i="1"/>
  <c r="AK244" i="1"/>
  <c r="AJ244" i="1"/>
  <c r="AI244" i="1"/>
  <c r="AH244" i="1"/>
  <c r="Q244" i="1"/>
  <c r="AK243" i="1"/>
  <c r="AJ243" i="1"/>
  <c r="AI243" i="1"/>
  <c r="AH243" i="1"/>
  <c r="Q243" i="1"/>
  <c r="AK242" i="1"/>
  <c r="AJ242" i="1"/>
  <c r="AI242" i="1"/>
  <c r="AH242" i="1"/>
  <c r="Q242" i="1"/>
  <c r="AK241" i="1"/>
  <c r="AJ241" i="1"/>
  <c r="AI241" i="1"/>
  <c r="AH241" i="1"/>
  <c r="Q241" i="1"/>
  <c r="AK240" i="1"/>
  <c r="AJ240" i="1"/>
  <c r="AI240" i="1"/>
  <c r="AH240" i="1"/>
  <c r="Q240" i="1"/>
  <c r="AK239" i="1"/>
  <c r="AJ239" i="1"/>
  <c r="AI239" i="1"/>
  <c r="AH239" i="1"/>
  <c r="Q239" i="1"/>
  <c r="AK238" i="1"/>
  <c r="AJ238" i="1"/>
  <c r="AI238" i="1"/>
  <c r="AH238" i="1"/>
  <c r="Q238" i="1"/>
  <c r="AK237" i="1"/>
  <c r="AJ237" i="1"/>
  <c r="AI237" i="1"/>
  <c r="AH237" i="1"/>
  <c r="Q237" i="1"/>
  <c r="AK236" i="1"/>
  <c r="AJ236" i="1"/>
  <c r="AI236" i="1"/>
  <c r="AH236" i="1"/>
  <c r="Q236" i="1"/>
  <c r="AK235" i="1"/>
  <c r="AJ235" i="1"/>
  <c r="AI235" i="1"/>
  <c r="AH235" i="1"/>
  <c r="Q235" i="1"/>
  <c r="AK234" i="1"/>
  <c r="AJ234" i="1"/>
  <c r="AI234" i="1"/>
  <c r="AH234" i="1"/>
  <c r="AC234" i="1"/>
  <c r="Q234" i="1"/>
  <c r="AK233" i="1"/>
  <c r="AJ233" i="1"/>
  <c r="AI233" i="1"/>
  <c r="AH233" i="1"/>
  <c r="Q233" i="1"/>
  <c r="AK232" i="1"/>
  <c r="AJ232" i="1"/>
  <c r="AI232" i="1"/>
  <c r="AH232" i="1"/>
  <c r="Q232" i="1"/>
  <c r="AK231" i="1"/>
  <c r="AJ231" i="1"/>
  <c r="AI231" i="1"/>
  <c r="AH231" i="1"/>
  <c r="Q231" i="1"/>
  <c r="Z66" i="1"/>
  <c r="AK66" i="1"/>
  <c r="AJ66" i="1"/>
  <c r="AI66" i="1"/>
  <c r="AH66" i="1"/>
  <c r="AG66" i="1"/>
  <c r="AB66" i="1"/>
  <c r="Q66" i="1"/>
  <c r="AB65" i="1"/>
  <c r="AK65" i="1"/>
  <c r="AJ65" i="1"/>
  <c r="AI65" i="1"/>
  <c r="AH65" i="1"/>
  <c r="AG65" i="1"/>
  <c r="Q65" i="1"/>
  <c r="AK64" i="1"/>
  <c r="AJ64" i="1"/>
  <c r="AI64" i="1"/>
  <c r="AH64" i="1"/>
  <c r="AG64" i="1"/>
  <c r="Q64" i="1"/>
  <c r="AK230" i="1"/>
  <c r="AJ230" i="1"/>
  <c r="AI230" i="1"/>
  <c r="AH230" i="1"/>
  <c r="Q230" i="1"/>
  <c r="AK229" i="1"/>
  <c r="AJ229" i="1"/>
  <c r="AI229" i="1"/>
  <c r="AH229" i="1"/>
  <c r="Q229" i="1"/>
  <c r="AK228" i="1"/>
  <c r="AJ228" i="1"/>
  <c r="AI228" i="1"/>
  <c r="AH228" i="1"/>
  <c r="Q228" i="1"/>
  <c r="AK227" i="1"/>
  <c r="AJ227" i="1"/>
  <c r="AI227" i="1"/>
  <c r="AH227" i="1"/>
  <c r="Q227" i="1"/>
  <c r="AK226" i="1"/>
  <c r="AJ226" i="1"/>
  <c r="AI226" i="1"/>
  <c r="AH226" i="1"/>
  <c r="Q226" i="1"/>
  <c r="AK225" i="1"/>
  <c r="AJ225" i="1"/>
  <c r="AI225" i="1"/>
  <c r="AH225" i="1"/>
  <c r="Q225" i="1"/>
  <c r="AK224" i="1"/>
  <c r="AJ224" i="1"/>
  <c r="AI224" i="1"/>
  <c r="AH224" i="1"/>
  <c r="Q224" i="1"/>
  <c r="AK223" i="1"/>
  <c r="AJ223" i="1"/>
  <c r="AI223" i="1"/>
  <c r="AH223" i="1"/>
  <c r="Q223" i="1"/>
  <c r="AK222" i="1"/>
  <c r="AJ222" i="1"/>
  <c r="AI222" i="1"/>
  <c r="AH222" i="1"/>
  <c r="Q222" i="1"/>
  <c r="AK221" i="1"/>
  <c r="AJ221" i="1"/>
  <c r="AI221" i="1"/>
  <c r="AH221" i="1"/>
  <c r="Q221" i="1"/>
  <c r="AK220" i="1"/>
  <c r="AJ220" i="1"/>
  <c r="AI220" i="1"/>
  <c r="AH220" i="1"/>
  <c r="Q220" i="1"/>
  <c r="AK219" i="1"/>
  <c r="AJ219" i="1"/>
  <c r="AI219" i="1"/>
  <c r="AH219" i="1"/>
  <c r="Q219" i="1"/>
  <c r="AK218" i="1"/>
  <c r="AJ218" i="1"/>
  <c r="AI218" i="1"/>
  <c r="AH218" i="1"/>
  <c r="Q218" i="1"/>
  <c r="AK217" i="1"/>
  <c r="AJ217" i="1"/>
  <c r="AI217" i="1"/>
  <c r="AH217" i="1"/>
  <c r="Q217" i="1"/>
  <c r="Z63" i="1"/>
  <c r="AK63" i="1"/>
  <c r="AJ63" i="1"/>
  <c r="AI63" i="1"/>
  <c r="AH63" i="1"/>
  <c r="AG63" i="1"/>
  <c r="Q63" i="1"/>
  <c r="AK216" i="1"/>
  <c r="AJ216" i="1"/>
  <c r="AI216" i="1"/>
  <c r="AH216" i="1"/>
  <c r="Q216" i="1"/>
  <c r="AK215" i="1"/>
  <c r="AJ215" i="1"/>
  <c r="AI215" i="1"/>
  <c r="AH215" i="1"/>
  <c r="Q215" i="1"/>
  <c r="AK214" i="1"/>
  <c r="AJ214" i="1"/>
  <c r="AI214" i="1"/>
  <c r="AH214" i="1"/>
  <c r="Q214" i="1"/>
  <c r="AK213" i="1"/>
  <c r="AJ213" i="1"/>
  <c r="AI213" i="1"/>
  <c r="AH213" i="1"/>
  <c r="Q213" i="1"/>
  <c r="AK212" i="1"/>
  <c r="AJ212" i="1"/>
  <c r="AI212" i="1"/>
  <c r="AH212" i="1"/>
  <c r="Q212" i="1"/>
  <c r="AK62" i="1"/>
  <c r="AJ62" i="1"/>
  <c r="AI62" i="1"/>
  <c r="AH62" i="1"/>
  <c r="AG62" i="1"/>
  <c r="Q62" i="1"/>
  <c r="AK211" i="1"/>
  <c r="AJ211" i="1"/>
  <c r="AI211" i="1"/>
  <c r="AH211" i="1"/>
  <c r="Q211" i="1"/>
  <c r="AK210" i="1"/>
  <c r="AJ210" i="1"/>
  <c r="AI210" i="1"/>
  <c r="AH210" i="1"/>
  <c r="Q210" i="1"/>
  <c r="AK209" i="1"/>
  <c r="AJ209" i="1"/>
  <c r="AI209" i="1"/>
  <c r="AH209" i="1"/>
  <c r="Q209" i="1"/>
  <c r="AK208" i="1"/>
  <c r="AJ208" i="1"/>
  <c r="AI208" i="1"/>
  <c r="AH208" i="1"/>
  <c r="Q208" i="1"/>
  <c r="AK207" i="1"/>
  <c r="AJ207" i="1"/>
  <c r="AI207" i="1"/>
  <c r="AH207" i="1"/>
  <c r="Q207" i="1"/>
  <c r="AK206" i="1"/>
  <c r="AJ206" i="1"/>
  <c r="AI206" i="1"/>
  <c r="AH206" i="1"/>
  <c r="Q206" i="1"/>
  <c r="Z61" i="1"/>
  <c r="AK61" i="1"/>
  <c r="AJ61" i="1"/>
  <c r="AI61" i="1"/>
  <c r="AH61" i="1"/>
  <c r="AG61" i="1"/>
  <c r="Q61" i="1"/>
  <c r="AK205" i="1"/>
  <c r="AJ205" i="1"/>
  <c r="AI205" i="1"/>
  <c r="AH205" i="1"/>
  <c r="Q205" i="1"/>
  <c r="AK204" i="1"/>
  <c r="AJ204" i="1"/>
  <c r="AI204" i="1"/>
  <c r="AH204" i="1"/>
  <c r="Q204" i="1"/>
  <c r="AK203" i="1"/>
  <c r="AJ203" i="1"/>
  <c r="AI203" i="1"/>
  <c r="AH203" i="1"/>
  <c r="Q203" i="1"/>
  <c r="AK202" i="1"/>
  <c r="AJ202" i="1"/>
  <c r="AI202" i="1"/>
  <c r="AH202" i="1"/>
  <c r="Q202" i="1"/>
  <c r="AK60" i="1"/>
  <c r="AJ60" i="1"/>
  <c r="AI60" i="1"/>
  <c r="AH60" i="1"/>
  <c r="AG60" i="1"/>
  <c r="Q60" i="1"/>
  <c r="AK201" i="1"/>
  <c r="AJ201" i="1"/>
  <c r="AI201" i="1"/>
  <c r="AH201" i="1"/>
  <c r="Q201" i="1"/>
  <c r="AK200" i="1"/>
  <c r="AJ200" i="1"/>
  <c r="AI200" i="1"/>
  <c r="AH200" i="1"/>
  <c r="Q200" i="1"/>
  <c r="Z59" i="1"/>
  <c r="AK59" i="1"/>
  <c r="AJ59" i="1"/>
  <c r="AI59" i="1"/>
  <c r="AH59" i="1"/>
  <c r="AG59" i="1"/>
  <c r="Q59" i="1"/>
  <c r="AK199" i="1"/>
  <c r="AJ199" i="1"/>
  <c r="AI199" i="1"/>
  <c r="AH199" i="1"/>
  <c r="Q199" i="1"/>
  <c r="AK198" i="1"/>
  <c r="AJ198" i="1"/>
  <c r="AI198" i="1"/>
  <c r="AH198" i="1"/>
  <c r="Q198" i="1"/>
  <c r="AK197" i="1"/>
  <c r="AJ197" i="1"/>
  <c r="AI197" i="1"/>
  <c r="AH197" i="1"/>
  <c r="Q197" i="1"/>
  <c r="AK196" i="1"/>
  <c r="AJ196" i="1"/>
  <c r="AI196" i="1"/>
  <c r="AH196" i="1"/>
  <c r="Q196" i="1"/>
  <c r="AK195" i="1"/>
  <c r="AJ195" i="1"/>
  <c r="AI195" i="1"/>
  <c r="AH195" i="1"/>
  <c r="Q195" i="1"/>
  <c r="AK194" i="1"/>
  <c r="AJ194" i="1"/>
  <c r="AI194" i="1"/>
  <c r="AH194" i="1"/>
  <c r="Q194" i="1"/>
  <c r="AK193" i="1"/>
  <c r="AJ193" i="1"/>
  <c r="AI193" i="1"/>
  <c r="AH193" i="1"/>
  <c r="Q193" i="1"/>
  <c r="AK192" i="1"/>
  <c r="AJ192" i="1"/>
  <c r="AI192" i="1"/>
  <c r="AH192" i="1"/>
  <c r="Q192" i="1"/>
  <c r="AK191" i="1"/>
  <c r="AJ191" i="1"/>
  <c r="AI191" i="1"/>
  <c r="AH191" i="1"/>
  <c r="Q191" i="1"/>
  <c r="AK190" i="1"/>
  <c r="AJ190" i="1"/>
  <c r="AI190" i="1"/>
  <c r="AH190" i="1"/>
  <c r="Q190" i="1"/>
  <c r="AK189" i="1"/>
  <c r="AJ189" i="1"/>
  <c r="AI189" i="1"/>
  <c r="AH189" i="1"/>
  <c r="Q189" i="1"/>
  <c r="AK188" i="1"/>
  <c r="AJ188" i="1"/>
  <c r="AI188" i="1"/>
  <c r="AH188" i="1"/>
  <c r="Q188" i="1"/>
  <c r="AK187" i="1"/>
  <c r="AJ187" i="1"/>
  <c r="AI187" i="1"/>
  <c r="AH187" i="1"/>
  <c r="Q187" i="1"/>
  <c r="AK186" i="1"/>
  <c r="AJ186" i="1"/>
  <c r="AI186" i="1"/>
  <c r="AH186" i="1"/>
  <c r="Q186" i="1"/>
  <c r="AK58" i="1"/>
  <c r="AJ58" i="1"/>
  <c r="AI58" i="1"/>
  <c r="AH58" i="1"/>
  <c r="AG58" i="1"/>
  <c r="Q58" i="1"/>
  <c r="AK185" i="1"/>
  <c r="AJ185" i="1"/>
  <c r="AI185" i="1"/>
  <c r="AH185" i="1"/>
  <c r="Q185" i="1"/>
  <c r="AK184" i="1"/>
  <c r="AJ184" i="1"/>
  <c r="AI184" i="1"/>
  <c r="AH184" i="1"/>
  <c r="Q184" i="1"/>
  <c r="AK57" i="1"/>
  <c r="AJ57" i="1"/>
  <c r="AI57" i="1"/>
  <c r="AH57" i="1"/>
  <c r="AG57" i="1"/>
  <c r="Q57" i="1"/>
  <c r="AK56" i="1"/>
  <c r="AJ56" i="1"/>
  <c r="AI56" i="1"/>
  <c r="AH56" i="1"/>
  <c r="AG56" i="1"/>
  <c r="Q56" i="1"/>
  <c r="AK183" i="1"/>
  <c r="AJ183" i="1"/>
  <c r="AI183" i="1"/>
  <c r="AH183" i="1"/>
  <c r="Q183" i="1"/>
  <c r="AK182" i="1"/>
  <c r="AJ182" i="1"/>
  <c r="AI182" i="1"/>
  <c r="AH182" i="1"/>
  <c r="Q182" i="1"/>
  <c r="AK181" i="1"/>
  <c r="AJ181" i="1"/>
  <c r="AI181" i="1"/>
  <c r="AH181" i="1"/>
  <c r="Q181" i="1"/>
  <c r="AK55" i="1"/>
  <c r="AJ55" i="1"/>
  <c r="AI55" i="1"/>
  <c r="AH55" i="1"/>
  <c r="AG55" i="1"/>
  <c r="Q55" i="1"/>
  <c r="AK54" i="1"/>
  <c r="AJ54" i="1"/>
  <c r="AI54" i="1"/>
  <c r="AH54" i="1"/>
  <c r="AG54" i="1"/>
  <c r="Q54" i="1"/>
  <c r="AK180" i="1"/>
  <c r="AJ180" i="1"/>
  <c r="AI180" i="1"/>
  <c r="AH180" i="1"/>
  <c r="Q180" i="1"/>
  <c r="AK179" i="1"/>
  <c r="AJ179" i="1"/>
  <c r="AI179" i="1"/>
  <c r="AH179" i="1"/>
  <c r="Q179" i="1"/>
  <c r="AK178" i="1"/>
  <c r="AJ178" i="1"/>
  <c r="AI178" i="1"/>
  <c r="AH178" i="1"/>
  <c r="Q178" i="1"/>
  <c r="AK177" i="1"/>
  <c r="AJ177" i="1"/>
  <c r="AI177" i="1"/>
  <c r="AH177" i="1"/>
  <c r="Q177" i="1"/>
  <c r="AK176" i="1"/>
  <c r="AJ176" i="1"/>
  <c r="AI176" i="1"/>
  <c r="AH176" i="1"/>
  <c r="Q176" i="1"/>
  <c r="AK175" i="1"/>
  <c r="AJ175" i="1"/>
  <c r="AI175" i="1"/>
  <c r="AH175" i="1"/>
  <c r="Q175" i="1"/>
  <c r="Z53" i="1"/>
  <c r="AK53" i="1"/>
  <c r="AJ53" i="1"/>
  <c r="AI53" i="1"/>
  <c r="AH53" i="1"/>
  <c r="AG53" i="1"/>
  <c r="Q53" i="1"/>
  <c r="AK174" i="1"/>
  <c r="AJ174" i="1"/>
  <c r="AI174" i="1"/>
  <c r="AH174" i="1"/>
  <c r="Q174" i="1"/>
  <c r="AK173" i="1"/>
  <c r="AJ173" i="1"/>
  <c r="AI173" i="1"/>
  <c r="AH173" i="1"/>
  <c r="Q173" i="1"/>
  <c r="AK172" i="1"/>
  <c r="AJ172" i="1"/>
  <c r="AI172" i="1"/>
  <c r="AH172" i="1"/>
  <c r="Q172" i="1"/>
  <c r="AK171" i="1"/>
  <c r="AJ171" i="1"/>
  <c r="AI171" i="1"/>
  <c r="AH171" i="1"/>
  <c r="Q171" i="1"/>
  <c r="AK170" i="1"/>
  <c r="AJ170" i="1"/>
  <c r="AI170" i="1"/>
  <c r="AH170" i="1"/>
  <c r="Q170" i="1"/>
  <c r="AK52" i="1"/>
  <c r="AJ52" i="1"/>
  <c r="AI52" i="1"/>
  <c r="AH52" i="1"/>
  <c r="AG52" i="1"/>
  <c r="Q52" i="1"/>
  <c r="AK169" i="1"/>
  <c r="AJ169" i="1"/>
  <c r="AI169" i="1"/>
  <c r="AH169" i="1"/>
  <c r="Q169" i="1"/>
  <c r="AK168" i="1"/>
  <c r="AJ168" i="1"/>
  <c r="AI168" i="1"/>
  <c r="AH168" i="1"/>
  <c r="Q168" i="1"/>
  <c r="AK167" i="1"/>
  <c r="AJ167" i="1"/>
  <c r="AI167" i="1"/>
  <c r="AH167" i="1"/>
  <c r="Q167" i="1"/>
  <c r="AK166" i="1"/>
  <c r="AJ166" i="1"/>
  <c r="AI166" i="1"/>
  <c r="AH166" i="1"/>
  <c r="Q166" i="1"/>
  <c r="AK165" i="1"/>
  <c r="AJ165" i="1"/>
  <c r="AI165" i="1"/>
  <c r="AH165" i="1"/>
  <c r="Q165" i="1"/>
  <c r="AK51" i="1"/>
  <c r="AJ51" i="1"/>
  <c r="AI51" i="1"/>
  <c r="AH51" i="1"/>
  <c r="AG51" i="1"/>
  <c r="Q51" i="1"/>
  <c r="AK164" i="1"/>
  <c r="AJ164" i="1"/>
  <c r="AI164" i="1"/>
  <c r="AH164" i="1"/>
  <c r="Q164" i="1"/>
  <c r="AK163" i="1"/>
  <c r="AJ163" i="1"/>
  <c r="AI163" i="1"/>
  <c r="AH163" i="1"/>
  <c r="Q163" i="1"/>
  <c r="AK162" i="1"/>
  <c r="AJ162" i="1"/>
  <c r="AI162" i="1"/>
  <c r="AH162" i="1"/>
  <c r="Q162" i="1"/>
  <c r="AK161" i="1"/>
  <c r="AJ161" i="1"/>
  <c r="AI161" i="1"/>
  <c r="AH161" i="1"/>
  <c r="Q161" i="1"/>
  <c r="Z50" i="1"/>
  <c r="AK50" i="1"/>
  <c r="AJ50" i="1"/>
  <c r="AI50" i="1"/>
  <c r="AH50" i="1"/>
  <c r="AG50" i="1"/>
  <c r="Q50" i="1"/>
  <c r="AB49" i="1"/>
  <c r="AK49" i="1"/>
  <c r="AJ49" i="1"/>
  <c r="AI49" i="1"/>
  <c r="AH49" i="1"/>
  <c r="AG49" i="1"/>
  <c r="Q49" i="1"/>
  <c r="Z48" i="1"/>
  <c r="AK48" i="1"/>
  <c r="AJ48" i="1"/>
  <c r="AI48" i="1"/>
  <c r="AH48" i="1"/>
  <c r="AG48" i="1"/>
  <c r="Q48" i="1"/>
  <c r="AK160" i="1"/>
  <c r="AJ160" i="1"/>
  <c r="AI160" i="1"/>
  <c r="AH160" i="1"/>
  <c r="Q160" i="1"/>
  <c r="AK159" i="1"/>
  <c r="AJ159" i="1"/>
  <c r="AI159" i="1"/>
  <c r="AH159" i="1"/>
  <c r="Q159" i="1"/>
  <c r="AK158" i="1"/>
  <c r="AJ158" i="1"/>
  <c r="AI158" i="1"/>
  <c r="AH158" i="1"/>
  <c r="Q158" i="1"/>
  <c r="AK47" i="1"/>
  <c r="AJ47" i="1"/>
  <c r="AI47" i="1"/>
  <c r="AH47" i="1"/>
  <c r="AG47" i="1"/>
  <c r="Q47" i="1"/>
  <c r="AK157" i="1"/>
  <c r="AJ157" i="1"/>
  <c r="AI157" i="1"/>
  <c r="AH157" i="1"/>
  <c r="Q157" i="1"/>
  <c r="AK156" i="1"/>
  <c r="AJ156" i="1"/>
  <c r="AI156" i="1"/>
  <c r="AH156" i="1"/>
  <c r="Q156" i="1"/>
  <c r="AB46" i="1"/>
  <c r="AK46" i="1"/>
  <c r="AJ46" i="1"/>
  <c r="AI46" i="1"/>
  <c r="AH46" i="1"/>
  <c r="AG46" i="1"/>
  <c r="Q46" i="1"/>
  <c r="AK45" i="1"/>
  <c r="AJ45" i="1"/>
  <c r="AI45" i="1"/>
  <c r="AH45" i="1"/>
  <c r="AG45" i="1"/>
  <c r="Q45" i="1"/>
  <c r="AK155" i="1"/>
  <c r="AJ155" i="1"/>
  <c r="AI155" i="1"/>
  <c r="AH155" i="1"/>
  <c r="Q155" i="1"/>
  <c r="AK44" i="1"/>
  <c r="AJ44" i="1"/>
  <c r="AI44" i="1"/>
  <c r="AH44" i="1"/>
  <c r="AG44" i="1"/>
  <c r="Q44" i="1"/>
  <c r="AK154" i="1"/>
  <c r="AJ154" i="1"/>
  <c r="AI154" i="1"/>
  <c r="AH154" i="1"/>
  <c r="Q154" i="1"/>
  <c r="AK153" i="1"/>
  <c r="AJ153" i="1"/>
  <c r="AI153" i="1"/>
  <c r="AH153" i="1"/>
  <c r="Q153" i="1"/>
  <c r="AB43" i="1"/>
  <c r="AK43" i="1"/>
  <c r="AJ43" i="1"/>
  <c r="AI43" i="1"/>
  <c r="AH43" i="1"/>
  <c r="AG43" i="1"/>
  <c r="Q43" i="1"/>
  <c r="AB42" i="1"/>
  <c r="AK42" i="1"/>
  <c r="AJ42" i="1"/>
  <c r="AI42" i="1"/>
  <c r="AH42" i="1"/>
  <c r="AG42" i="1"/>
  <c r="Q42" i="1"/>
  <c r="AK152" i="1"/>
  <c r="AJ152" i="1"/>
  <c r="AI152" i="1"/>
  <c r="AH152" i="1"/>
  <c r="Q152" i="1"/>
  <c r="AK151" i="1"/>
  <c r="AJ151" i="1"/>
  <c r="AI151" i="1"/>
  <c r="AH151" i="1"/>
  <c r="Q151" i="1"/>
  <c r="AK150" i="1"/>
  <c r="AJ150" i="1"/>
  <c r="AI150" i="1"/>
  <c r="AH150" i="1"/>
  <c r="Q150" i="1"/>
  <c r="AK149" i="1"/>
  <c r="AJ149" i="1"/>
  <c r="AI149" i="1"/>
  <c r="AH149" i="1"/>
  <c r="Q149" i="1"/>
  <c r="AK148" i="1"/>
  <c r="AJ148" i="1"/>
  <c r="AI148" i="1"/>
  <c r="AH148" i="1"/>
  <c r="Q148" i="1"/>
  <c r="AK147" i="1"/>
  <c r="AJ147" i="1"/>
  <c r="AI147" i="1"/>
  <c r="AH147" i="1"/>
  <c r="Q147" i="1"/>
  <c r="AK146" i="1"/>
  <c r="AJ146" i="1"/>
  <c r="AI146" i="1"/>
  <c r="AH146" i="1"/>
  <c r="Q146" i="1"/>
  <c r="AK145" i="1"/>
  <c r="AJ145" i="1"/>
  <c r="AI145" i="1"/>
  <c r="AH145" i="1"/>
  <c r="Q145" i="1"/>
  <c r="AB41" i="1"/>
  <c r="AK41" i="1"/>
  <c r="AJ41" i="1"/>
  <c r="AI41" i="1"/>
  <c r="AH41" i="1"/>
  <c r="AG41" i="1"/>
  <c r="Q41" i="1"/>
  <c r="AK144" i="1"/>
  <c r="AJ144" i="1"/>
  <c r="AI144" i="1"/>
  <c r="AH144" i="1"/>
  <c r="Q144" i="1"/>
  <c r="AK143" i="1"/>
  <c r="AJ143" i="1"/>
  <c r="AI143" i="1"/>
  <c r="AH143" i="1"/>
  <c r="Q143" i="1"/>
  <c r="AK40" i="1"/>
  <c r="AJ40" i="1"/>
  <c r="AI40" i="1"/>
  <c r="AH40" i="1"/>
  <c r="AG40" i="1"/>
  <c r="Q40" i="1"/>
  <c r="AK142" i="1"/>
  <c r="AJ142" i="1"/>
  <c r="AI142" i="1"/>
  <c r="AH142" i="1"/>
  <c r="Q142" i="1"/>
  <c r="AK141" i="1"/>
  <c r="AJ141" i="1"/>
  <c r="AI141" i="1"/>
  <c r="AH141" i="1"/>
  <c r="Q141" i="1"/>
  <c r="AK140" i="1"/>
  <c r="AJ140" i="1"/>
  <c r="AI140" i="1"/>
  <c r="AH140" i="1"/>
  <c r="Q140" i="1"/>
  <c r="AK39" i="1"/>
  <c r="AJ39" i="1"/>
  <c r="AI39" i="1"/>
  <c r="AH39" i="1"/>
  <c r="AG39" i="1"/>
  <c r="Q39" i="1"/>
  <c r="AK139" i="1"/>
  <c r="AJ139" i="1"/>
  <c r="AI139" i="1"/>
  <c r="AH139" i="1"/>
  <c r="Q139" i="1"/>
  <c r="AB38" i="1"/>
  <c r="AK38" i="1"/>
  <c r="AJ38" i="1"/>
  <c r="AI38" i="1"/>
  <c r="AH38" i="1"/>
  <c r="AG38" i="1"/>
  <c r="Q38" i="1"/>
  <c r="AK138" i="1"/>
  <c r="AJ138" i="1"/>
  <c r="AI138" i="1"/>
  <c r="AH138" i="1"/>
  <c r="Q138" i="1"/>
  <c r="AK137" i="1"/>
  <c r="AJ137" i="1"/>
  <c r="AI137" i="1"/>
  <c r="AH137" i="1"/>
  <c r="Q137" i="1"/>
  <c r="AK136" i="1"/>
  <c r="AJ136" i="1"/>
  <c r="AI136" i="1"/>
  <c r="AH136" i="1"/>
  <c r="Q136" i="1"/>
  <c r="AB37" i="1"/>
  <c r="AK37" i="1"/>
  <c r="AJ37" i="1"/>
  <c r="AI37" i="1"/>
  <c r="AH37" i="1"/>
  <c r="AG37" i="1"/>
  <c r="Q37" i="1"/>
  <c r="AK135" i="1"/>
  <c r="AJ135" i="1"/>
  <c r="AI135" i="1"/>
  <c r="AH135" i="1"/>
  <c r="Q135" i="1"/>
  <c r="AK134" i="1"/>
  <c r="AJ134" i="1"/>
  <c r="AI134" i="1"/>
  <c r="AH134" i="1"/>
  <c r="Q134" i="1"/>
  <c r="AK133" i="1"/>
  <c r="AJ133" i="1"/>
  <c r="AI133" i="1"/>
  <c r="AH133" i="1"/>
  <c r="Q133" i="1"/>
  <c r="AK132" i="1"/>
  <c r="AJ132" i="1"/>
  <c r="AI132" i="1"/>
  <c r="AH132" i="1"/>
  <c r="Q132" i="1"/>
  <c r="AK131" i="1"/>
  <c r="AJ131" i="1"/>
  <c r="AI131" i="1"/>
  <c r="AH131" i="1"/>
  <c r="Q131" i="1"/>
  <c r="AK130" i="1"/>
  <c r="AJ130" i="1"/>
  <c r="AI130" i="1"/>
  <c r="AH130" i="1"/>
  <c r="Q130" i="1"/>
  <c r="AK129" i="1"/>
  <c r="AJ129" i="1"/>
  <c r="AI129" i="1"/>
  <c r="AH129" i="1"/>
  <c r="Q129" i="1"/>
  <c r="AK128" i="1"/>
  <c r="AJ128" i="1"/>
  <c r="AI128" i="1"/>
  <c r="AH128" i="1"/>
  <c r="Q128" i="1"/>
  <c r="AK127" i="1"/>
  <c r="AJ127" i="1"/>
  <c r="AI127" i="1"/>
  <c r="AH127" i="1"/>
  <c r="Q127" i="1"/>
  <c r="AK126" i="1"/>
  <c r="AJ126" i="1"/>
  <c r="AI126" i="1"/>
  <c r="AH126" i="1"/>
  <c r="Q126" i="1"/>
  <c r="AK125" i="1"/>
  <c r="AJ125" i="1"/>
  <c r="AI125" i="1"/>
  <c r="AH125" i="1"/>
  <c r="Q125" i="1"/>
  <c r="AK124" i="1"/>
  <c r="AJ124" i="1"/>
  <c r="AI124" i="1"/>
  <c r="AH124" i="1"/>
  <c r="Q124" i="1"/>
  <c r="AK123" i="1"/>
  <c r="AJ123" i="1"/>
  <c r="AI123" i="1"/>
  <c r="AH123" i="1"/>
  <c r="Q123" i="1"/>
  <c r="AK122" i="1"/>
  <c r="AJ122" i="1"/>
  <c r="AI122" i="1"/>
  <c r="AH122" i="1"/>
  <c r="Q122" i="1"/>
  <c r="AK121" i="1"/>
  <c r="AJ121" i="1"/>
  <c r="AI121" i="1"/>
  <c r="AH121" i="1"/>
  <c r="Q121" i="1"/>
  <c r="AK120" i="1"/>
  <c r="AJ120" i="1"/>
  <c r="AI120" i="1"/>
  <c r="AH120" i="1"/>
  <c r="Q120" i="1"/>
  <c r="AK119" i="1"/>
  <c r="AJ119" i="1"/>
  <c r="AI119" i="1"/>
  <c r="AH119" i="1"/>
  <c r="Q119" i="1"/>
  <c r="AK36" i="1"/>
  <c r="AJ36" i="1"/>
  <c r="AI36" i="1"/>
  <c r="AH36" i="1"/>
  <c r="AG36" i="1"/>
  <c r="Q36" i="1"/>
  <c r="AK118" i="1"/>
  <c r="AJ118" i="1"/>
  <c r="AI118" i="1"/>
  <c r="AH118" i="1"/>
  <c r="Q118" i="1"/>
  <c r="AK117" i="1"/>
  <c r="AJ117" i="1"/>
  <c r="AI117" i="1"/>
  <c r="AH117" i="1"/>
  <c r="Q117" i="1"/>
  <c r="AK116" i="1"/>
  <c r="AJ116" i="1"/>
  <c r="AI116" i="1"/>
  <c r="AH116" i="1"/>
  <c r="Q116" i="1"/>
  <c r="AK32" i="1"/>
  <c r="AJ32" i="1"/>
  <c r="AI32" i="1"/>
  <c r="AH32" i="1"/>
  <c r="AG32" i="1"/>
  <c r="Q32" i="1"/>
  <c r="AK115" i="1"/>
  <c r="AJ115" i="1"/>
  <c r="AI115" i="1"/>
  <c r="AH115" i="1"/>
  <c r="Q115" i="1"/>
  <c r="AK31" i="1"/>
  <c r="AJ31" i="1"/>
  <c r="AI31" i="1"/>
  <c r="AH31" i="1"/>
  <c r="AG31" i="1"/>
  <c r="Q31" i="1"/>
  <c r="AK114" i="1"/>
  <c r="AJ114" i="1"/>
  <c r="AI114" i="1"/>
  <c r="AH114" i="1"/>
  <c r="Q114" i="1"/>
  <c r="AK113" i="1"/>
  <c r="AJ113" i="1"/>
  <c r="AI113" i="1"/>
  <c r="AH113" i="1"/>
  <c r="Q113" i="1"/>
  <c r="AK112" i="1"/>
  <c r="AJ112" i="1"/>
  <c r="AI112" i="1"/>
  <c r="AH112" i="1"/>
  <c r="Q112" i="1"/>
  <c r="AK111" i="1"/>
  <c r="AJ111" i="1"/>
  <c r="AI111" i="1"/>
  <c r="AH111" i="1"/>
  <c r="Q111" i="1"/>
  <c r="AB35" i="1"/>
  <c r="AK35" i="1"/>
  <c r="AJ35" i="1"/>
  <c r="AI35" i="1"/>
  <c r="AH35" i="1"/>
  <c r="AG35" i="1"/>
  <c r="Q35" i="1"/>
  <c r="AK30" i="1"/>
  <c r="AJ30" i="1"/>
  <c r="AI30" i="1"/>
  <c r="AH30" i="1"/>
  <c r="AG30" i="1"/>
  <c r="Q30" i="1"/>
  <c r="AK110" i="1"/>
  <c r="AJ110" i="1"/>
  <c r="AI110" i="1"/>
  <c r="AH110" i="1"/>
  <c r="Q110" i="1"/>
  <c r="AK109" i="1"/>
  <c r="AJ109" i="1"/>
  <c r="AI109" i="1"/>
  <c r="AH109" i="1"/>
  <c r="Q109" i="1"/>
  <c r="AK108" i="1"/>
  <c r="AJ108" i="1"/>
  <c r="AI108" i="1"/>
  <c r="AH108" i="1"/>
  <c r="Q108" i="1"/>
  <c r="AK107" i="1"/>
  <c r="AJ107" i="1"/>
  <c r="AI107" i="1"/>
  <c r="AH107" i="1"/>
  <c r="Q107" i="1"/>
  <c r="AK106" i="1"/>
  <c r="AJ106" i="1"/>
  <c r="AI106" i="1"/>
  <c r="AH106" i="1"/>
  <c r="Q106" i="1"/>
  <c r="Z34" i="1"/>
  <c r="AK34" i="1"/>
  <c r="AJ34" i="1"/>
  <c r="AI34" i="1"/>
  <c r="AH34" i="1"/>
  <c r="AG34" i="1"/>
  <c r="Q34" i="1"/>
  <c r="AK105" i="1"/>
  <c r="AJ105" i="1"/>
  <c r="AI105" i="1"/>
  <c r="AH105" i="1"/>
  <c r="Q105" i="1"/>
  <c r="AK104" i="1"/>
  <c r="AJ104" i="1"/>
  <c r="AI104" i="1"/>
  <c r="AH104" i="1"/>
  <c r="Q104" i="1"/>
  <c r="AK103" i="1"/>
  <c r="AJ103" i="1"/>
  <c r="AI103" i="1"/>
  <c r="AH103" i="1"/>
  <c r="Q103" i="1"/>
  <c r="AK102" i="1"/>
  <c r="AJ102" i="1"/>
  <c r="AI102" i="1"/>
  <c r="AH102" i="1"/>
  <c r="Q102" i="1"/>
  <c r="AK101" i="1"/>
  <c r="AJ101" i="1"/>
  <c r="AI101" i="1"/>
  <c r="AH101" i="1"/>
  <c r="Q101" i="1"/>
  <c r="AK29" i="1"/>
  <c r="AJ29" i="1"/>
  <c r="AI29" i="1"/>
  <c r="AH29" i="1"/>
  <c r="AG29" i="1"/>
  <c r="Q29" i="1"/>
  <c r="AK28" i="1"/>
  <c r="AJ28" i="1"/>
  <c r="AI28" i="1"/>
  <c r="AH28" i="1"/>
  <c r="AG28" i="1"/>
  <c r="Q28" i="1"/>
  <c r="AK100" i="1"/>
  <c r="AJ100" i="1"/>
  <c r="AI100" i="1"/>
  <c r="AH100" i="1"/>
  <c r="Q100" i="1"/>
  <c r="AK99" i="1"/>
  <c r="AJ99" i="1"/>
  <c r="AI99" i="1"/>
  <c r="AH99" i="1"/>
  <c r="Q99" i="1"/>
  <c r="AK27" i="1"/>
  <c r="AJ27" i="1"/>
  <c r="AI27" i="1"/>
  <c r="AH27" i="1"/>
  <c r="AG27" i="1"/>
  <c r="Q27" i="1"/>
  <c r="AK26" i="1"/>
  <c r="AJ26" i="1"/>
  <c r="AI26" i="1"/>
  <c r="AH26" i="1"/>
  <c r="AG26" i="1"/>
  <c r="Q26" i="1"/>
  <c r="AK25" i="1"/>
  <c r="AJ25" i="1"/>
  <c r="AI25" i="1"/>
  <c r="AH25" i="1"/>
  <c r="AG25" i="1"/>
  <c r="Q25" i="1"/>
  <c r="AK24" i="1"/>
  <c r="AJ24" i="1"/>
  <c r="AI24" i="1"/>
  <c r="AH24" i="1"/>
  <c r="AG24" i="1"/>
  <c r="Q24" i="1"/>
  <c r="AK98" i="1"/>
  <c r="AJ98" i="1"/>
  <c r="AI98" i="1"/>
  <c r="AH98" i="1"/>
  <c r="Q98" i="1"/>
  <c r="AK97" i="1"/>
  <c r="AJ97" i="1"/>
  <c r="AI97" i="1"/>
  <c r="AH97" i="1"/>
  <c r="Q97" i="1"/>
  <c r="AK23" i="1"/>
  <c r="AJ23" i="1"/>
  <c r="AI23" i="1"/>
  <c r="AH23" i="1"/>
  <c r="AG23" i="1"/>
  <c r="Q23" i="1"/>
  <c r="AK22" i="1"/>
  <c r="AJ22" i="1"/>
  <c r="AI22" i="1"/>
  <c r="AH22" i="1"/>
  <c r="AG22" i="1"/>
  <c r="Q22" i="1"/>
  <c r="AK21" i="1"/>
  <c r="AJ21" i="1"/>
  <c r="AI21" i="1"/>
  <c r="AH21" i="1"/>
  <c r="AG21" i="1"/>
  <c r="AK96" i="1"/>
  <c r="AJ96" i="1"/>
  <c r="AI96" i="1"/>
  <c r="AH96" i="1"/>
  <c r="Q96" i="1"/>
  <c r="AK20" i="1"/>
  <c r="AJ20" i="1"/>
  <c r="AI20" i="1"/>
  <c r="AH20" i="1"/>
  <c r="AG20" i="1"/>
  <c r="Q20" i="1"/>
  <c r="AK95" i="1"/>
  <c r="AJ95" i="1"/>
  <c r="AI95" i="1"/>
  <c r="AH95" i="1"/>
  <c r="Q95" i="1"/>
  <c r="AK19" i="1"/>
  <c r="AJ19" i="1"/>
  <c r="AI19" i="1"/>
  <c r="AH19" i="1"/>
  <c r="AG19" i="1"/>
  <c r="Q19" i="1"/>
  <c r="AK18" i="1"/>
  <c r="AJ18" i="1"/>
  <c r="AI18" i="1"/>
  <c r="AH18" i="1"/>
  <c r="AG18" i="1"/>
  <c r="Q18" i="1"/>
  <c r="AK94" i="1"/>
  <c r="AJ94" i="1"/>
  <c r="AI94" i="1"/>
  <c r="AH94" i="1"/>
  <c r="Q94" i="1"/>
  <c r="AK17" i="1"/>
  <c r="AJ17" i="1"/>
  <c r="AI17" i="1"/>
  <c r="AH17" i="1"/>
  <c r="AG17" i="1"/>
  <c r="Q17" i="1"/>
  <c r="AK93" i="1"/>
  <c r="AJ93" i="1"/>
  <c r="AI93" i="1"/>
  <c r="AH93" i="1"/>
  <c r="Q93" i="1"/>
  <c r="AK92" i="1"/>
  <c r="AJ92" i="1"/>
  <c r="AI92" i="1"/>
  <c r="AH92" i="1"/>
  <c r="Q92" i="1"/>
  <c r="AK16" i="1"/>
  <c r="AJ16" i="1"/>
  <c r="AI16" i="1"/>
  <c r="AH16" i="1"/>
  <c r="AG16" i="1"/>
  <c r="Q16" i="1"/>
  <c r="AK15" i="1"/>
  <c r="AJ15" i="1"/>
  <c r="AI15" i="1"/>
  <c r="AH15" i="1"/>
  <c r="AG15" i="1"/>
  <c r="Q15" i="1"/>
  <c r="AK14" i="1"/>
  <c r="AJ14" i="1"/>
  <c r="AI14" i="1"/>
  <c r="AH14" i="1"/>
  <c r="AG14" i="1"/>
  <c r="Q14" i="1"/>
  <c r="AK13" i="1"/>
  <c r="AJ13" i="1"/>
  <c r="AI13" i="1"/>
  <c r="AH13" i="1"/>
  <c r="AG13" i="1"/>
  <c r="Q13" i="1"/>
  <c r="AJ12" i="1"/>
  <c r="AI12" i="1"/>
  <c r="AH12" i="1"/>
  <c r="AG12" i="1"/>
  <c r="Q12" i="1"/>
  <c r="AJ11" i="1"/>
  <c r="AI11" i="1"/>
  <c r="AH11" i="1"/>
  <c r="AG11" i="1"/>
  <c r="Q11" i="1"/>
  <c r="AJ10" i="1"/>
  <c r="AI10" i="1"/>
  <c r="AH10" i="1"/>
  <c r="AG10" i="1"/>
  <c r="Q10" i="1"/>
  <c r="AJ9" i="1"/>
  <c r="AI9" i="1"/>
  <c r="AH9" i="1"/>
  <c r="AG9" i="1"/>
  <c r="Q9" i="1"/>
  <c r="AJ8" i="1"/>
  <c r="AI8" i="1"/>
  <c r="AH8" i="1"/>
  <c r="AG8" i="1"/>
  <c r="Q8" i="1"/>
  <c r="AK33" i="1"/>
  <c r="AJ33" i="1"/>
  <c r="AI33" i="1"/>
  <c r="AH33" i="1"/>
  <c r="AG33" i="1"/>
  <c r="Q33" i="1"/>
  <c r="AJ7" i="1"/>
  <c r="AI7" i="1"/>
  <c r="AH7" i="1"/>
  <c r="AG7" i="1"/>
  <c r="Q7" i="1"/>
  <c r="AB63" i="1" l="1"/>
  <c r="AB61" i="1"/>
  <c r="AB59" i="1"/>
  <c r="Z74" i="1"/>
  <c r="Z82" i="1"/>
  <c r="AB53" i="1"/>
  <c r="Z46" i="1"/>
  <c r="AB48" i="1"/>
  <c r="AB50" i="1"/>
  <c r="Z85" i="1"/>
  <c r="Z90" i="1"/>
  <c r="AB34" i="1"/>
  <c r="AB91" i="1"/>
  <c r="Z37" i="1"/>
  <c r="Z35" i="1"/>
  <c r="Z38" i="1"/>
  <c r="Z41" i="1"/>
  <c r="Z49" i="1"/>
</calcChain>
</file>

<file path=xl/sharedStrings.xml><?xml version="1.0" encoding="utf-8"?>
<sst xmlns="http://schemas.openxmlformats.org/spreadsheetml/2006/main" count="4184" uniqueCount="2438">
  <si>
    <r>
      <t xml:space="preserve">Tên đơn vị: </t>
    </r>
    <r>
      <rPr>
        <b/>
        <sz val="12"/>
        <color indexed="8"/>
        <rFont val="Times New Roman"/>
        <family val="1"/>
      </rPr>
      <t xml:space="preserve">TRƯỜNG CAO ĐẲNG LÝ TỰ TRỌNG THÀNH PHỐ HỒ CHÍ MINH </t>
    </r>
  </si>
  <si>
    <t>DANH SACH DANG LAM DA SUA NGAY 10/8(NGAY 21 SORT)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</si>
  <si>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</si>
  <si>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</si>
  <si>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</si>
  <si>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</si>
  <si>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</si>
  <si>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</si>
  <si>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</si>
  <si>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</si>
  <si>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</si>
  <si>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</si>
  <si>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</si>
  <si>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>SỐ CMND</t>
  </si>
  <si>
    <t>LỚP</t>
  </si>
  <si>
    <t>Số CMND</t>
  </si>
  <si>
    <t>Mã PB</t>
  </si>
  <si>
    <t>mã tỉnh KS</t>
  </si>
  <si>
    <t>mã huyện KS</t>
  </si>
  <si>
    <t>mã xã KS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</si>
  <si>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</si>
  <si>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</si>
  <si>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</si>
  <si>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</si>
  <si>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</si>
  <si>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</si>
  <si>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</si>
  <si>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</si>
  <si>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</si>
  <si>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</si>
  <si>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</si>
  <si>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</si>
  <si>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</si>
  <si>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</si>
  <si>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</si>
  <si>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</si>
  <si>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</si>
  <si>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</si>
  <si>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</si>
  <si>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</si>
  <si>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ĐC thường trú</t>
  </si>
  <si>
    <t>LÀM THÊM CỘT</t>
  </si>
  <si>
    <t xml:space="preserve"> </t>
  </si>
  <si>
    <t>ĐC thường trú(PHƯỜNG, XÃ)</t>
  </si>
  <si>
    <t>ĐC thường trú(QUẬN , HUYỆN)</t>
  </si>
  <si>
    <t>ĐC thường trú(TỈNH, THÀNH)</t>
  </si>
  <si>
    <t>Nơi cấp</t>
  </si>
  <si>
    <t>HKTT tỉnh</t>
  </si>
  <si>
    <t>Trường tốt nghiệp</t>
  </si>
  <si>
    <t>HKTT huyện</t>
  </si>
  <si>
    <t>Khoa</t>
  </si>
  <si>
    <t>MÃ THẺ BHYT(VLOOK)</t>
  </si>
  <si>
    <t>MÃ BV (VL)</t>
  </si>
  <si>
    <t>NƠI ĐKKCB BAN ĐẨU (VL)</t>
  </si>
  <si>
    <t xml:space="preserve">mua 3 tháng </t>
  </si>
  <si>
    <t xml:space="preserve">mua 4 tháng </t>
  </si>
  <si>
    <t xml:space="preserve">mua 5 tháng </t>
  </si>
  <si>
    <t xml:space="preserve">mua 6 tháng </t>
  </si>
  <si>
    <t xml:space="preserve">mua 7 tháng </t>
  </si>
  <si>
    <t>danhsachmuatruoc</t>
  </si>
  <si>
    <t>19000004</t>
  </si>
  <si>
    <t>Phạm Hữu</t>
  </si>
  <si>
    <t>Hoàng</t>
  </si>
  <si>
    <t>Nam</t>
  </si>
  <si>
    <t>02/02/1993</t>
  </si>
  <si>
    <t>19C1-LGT1</t>
  </si>
  <si>
    <t>Ấp 3 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</si>
  <si>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</si>
  <si>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</si>
  <si>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</si>
  <si>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</si>
  <si>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Tỉnh Đồng Nai</t>
  </si>
  <si>
    <t>Huyện Tân Phú</t>
  </si>
  <si>
    <t>Đồng Nai</t>
  </si>
  <si>
    <t>1</t>
  </si>
  <si>
    <t>031</t>
  </si>
  <si>
    <t xml:space="preserve">BỆNH VIỆN QUẬN BÌNH THẠNH </t>
  </si>
  <si>
    <t>19000017</t>
  </si>
  <si>
    <t>Đặng Hữu</t>
  </si>
  <si>
    <t>Giác</t>
  </si>
  <si>
    <t>19/10/2000</t>
  </si>
  <si>
    <t>19C1-CNÔ1</t>
  </si>
  <si>
    <t>Lô D11,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</si>
  <si>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</si>
  <si>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</si>
  <si>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</si>
  <si>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</si>
  <si>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904</t>
  </si>
  <si>
    <t>30860</t>
  </si>
  <si>
    <t>034</t>
  </si>
  <si>
    <t>BỆNH VIỆN 175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</si>
  <si>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</si>
  <si>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</si>
  <si>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</si>
  <si>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</si>
  <si>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</si>
  <si>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</si>
  <si>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</si>
  <si>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</si>
  <si>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</si>
  <si>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Tỉnh Gia Lai</t>
  </si>
  <si>
    <t>Huyện Chư Sê</t>
  </si>
  <si>
    <t>Thị trấn Chư Sê</t>
  </si>
  <si>
    <t>2</t>
  </si>
  <si>
    <t>19000048</t>
  </si>
  <si>
    <t>Nguyễn Đăng</t>
  </si>
  <si>
    <t>04/07/2000</t>
  </si>
  <si>
    <t>HS4797935021523</t>
  </si>
  <si>
    <t>19C1-ĐCN1</t>
  </si>
  <si>
    <t>164 đường số 1, ấp 3, xã Phước Vĩnh An, huyện Củ Chi, TP HCM</t>
  </si>
  <si>
    <t>164 Đường Số 1 Ấp 3</t>
  </si>
  <si>
    <t xml:space="preserve"> Xã Phước Vĩnh An</t>
  </si>
  <si>
    <t xml:space="preserve"> Huyện Củ Chi</t>
  </si>
  <si>
    <t>Thành phố Hồ Chí Minh</t>
  </si>
  <si>
    <t>Huyện Củ Chi</t>
  </si>
  <si>
    <t>Xã Phước Vĩnh An</t>
  </si>
  <si>
    <t>040</t>
  </si>
  <si>
    <t>BỆNH VIỆN ĐA KHOA KHU VỰC CỦ CHI</t>
  </si>
  <si>
    <t>3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</si>
  <si>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</si>
  <si>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</si>
  <si>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</si>
  <si>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</si>
  <si>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</si>
  <si>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 Ấp Thuận Chánh</t>
  </si>
  <si>
    <t xml:space="preserve"> Xã Lợi Thuận</t>
  </si>
  <si>
    <t xml:space="preserve"> Huyện Bến Cầu</t>
  </si>
  <si>
    <t xml:space="preserve"> Tỉnh Tây Ninh</t>
  </si>
  <si>
    <t>Tỉnh Tây Ninh</t>
  </si>
  <si>
    <t>711</t>
  </si>
  <si>
    <t xml:space="preserve">Huyên Bến Cầu </t>
  </si>
  <si>
    <t>Xã Lợi Thuận</t>
  </si>
  <si>
    <t>025</t>
  </si>
  <si>
    <t xml:space="preserve">BỆNH VIỆN THỒNG NHẤT </t>
  </si>
  <si>
    <t>4</t>
  </si>
  <si>
    <t>19000084</t>
  </si>
  <si>
    <t>Lê Bảo</t>
  </si>
  <si>
    <t>Lộc</t>
  </si>
  <si>
    <t>27/01/1997</t>
  </si>
  <si>
    <t>476,781, Phước Tân1, xã Phan, huyện Dương Minh Châu, tỉnh Tây Ninh</t>
  </si>
  <si>
    <t>476-781 Phước Tân1</t>
  </si>
  <si>
    <t xml:space="preserve"> Xã Phan</t>
  </si>
  <si>
    <t xml:space="preserve"> Huyện Dương Minh Châu</t>
  </si>
  <si>
    <t>Huyện Dương Minh Châu</t>
  </si>
  <si>
    <t>Xã Phan</t>
  </si>
  <si>
    <t>5</t>
  </si>
  <si>
    <t>19000098</t>
  </si>
  <si>
    <t>Trịnh Tấn</t>
  </si>
  <si>
    <t>An</t>
  </si>
  <si>
    <t>04/03/1995</t>
  </si>
  <si>
    <t>Số 44, đường 782,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</si>
  <si>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</si>
  <si>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</si>
  <si>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</si>
  <si>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Huyện Trảng Bàng</t>
  </si>
  <si>
    <t>Xã Gia Lộc</t>
  </si>
  <si>
    <t>6</t>
  </si>
  <si>
    <t>19000244</t>
  </si>
  <si>
    <t>Nguyễn Bá</t>
  </si>
  <si>
    <t>Linh</t>
  </si>
  <si>
    <t>01/09/1994</t>
  </si>
  <si>
    <t>Thôn 11, xã Long Bình, huyện Phú Riềng, tỉnh Bình Phước</t>
  </si>
  <si>
    <t>Thôn 11</t>
  </si>
  <si>
    <t xml:space="preserve"> Xã Long Bình</t>
  </si>
  <si>
    <t xml:space="preserve"> Huyện Phú Riềng</t>
  </si>
  <si>
    <t xml:space="preserve"> Tỉnh Bình Phước</t>
  </si>
  <si>
    <t>Tỉnh Bình Phước</t>
  </si>
  <si>
    <t>Huyện Phú Riềng</t>
  </si>
  <si>
    <t>Xã Long Bình</t>
  </si>
  <si>
    <t>19000287</t>
  </si>
  <si>
    <t>Lê Trung Vĩnh</t>
  </si>
  <si>
    <t>Sang</t>
  </si>
  <si>
    <t>06/07/2000</t>
  </si>
  <si>
    <t>30/6 khu phố 6, thị trấn Hóc Môn, huyện Hóc Môn, TP.HCM</t>
  </si>
  <si>
    <t>30/6 Khu Phố 6</t>
  </si>
  <si>
    <t xml:space="preserve"> Thị Trấn Hóc Môn</t>
  </si>
  <si>
    <t xml:space="preserve"> Huyện Hóc Môn</t>
  </si>
  <si>
    <t>Huyện Hóc Môn</t>
  </si>
  <si>
    <t>Thị trấn Hóc Môn</t>
  </si>
  <si>
    <t>041</t>
  </si>
  <si>
    <t>BỆNH VIỆN ĐA KHOA KHU VỰC HÓC MÔN</t>
  </si>
  <si>
    <t>19000314</t>
  </si>
  <si>
    <t>Trương Mạnh</t>
  </si>
  <si>
    <t>Hiếu</t>
  </si>
  <si>
    <t>03/08/2001</t>
  </si>
  <si>
    <t>HS4797932196941</t>
  </si>
  <si>
    <t>19T4-QTM1</t>
  </si>
  <si>
    <t>62/8/17, khu phố 7, phường Bình Hưng Hòa A, quận Bình Tân, TP. Hồ Chí Minh</t>
  </si>
  <si>
    <t>62/8/17 Khu Phố 7</t>
  </si>
  <si>
    <t xml:space="preserve"> Phường Bình Hưng Hòa A</t>
  </si>
  <si>
    <t xml:space="preserve"> Quận Bình Tân</t>
  </si>
  <si>
    <t>Quận Bình Tân</t>
  </si>
  <si>
    <t>Phường Bình Hưng Hòa A</t>
  </si>
  <si>
    <t>19000323</t>
  </si>
  <si>
    <t>Tạ Minh</t>
  </si>
  <si>
    <t>28/05/1998</t>
  </si>
  <si>
    <t>19T2-QTD1</t>
  </si>
  <si>
    <t>146/5 Cao Thắng, Phường 17, Quận Phú Nhuận, TPHCM</t>
  </si>
  <si>
    <t>146/5 Cao Thắng</t>
  </si>
  <si>
    <t xml:space="preserve"> Phường 17</t>
  </si>
  <si>
    <t xml:space="preserve"> Quận Phú Nhuận</t>
  </si>
  <si>
    <t>Quận Phú Nhuận</t>
  </si>
  <si>
    <t>Phường 17</t>
  </si>
  <si>
    <t>032</t>
  </si>
  <si>
    <t xml:space="preserve">BỆNH VIỆN QUẬN PHÚ NHUẬN </t>
  </si>
  <si>
    <t>19000385</t>
  </si>
  <si>
    <t>Hồ Đình Minh</t>
  </si>
  <si>
    <t>Trí</t>
  </si>
  <si>
    <t>14/05/1998</t>
  </si>
  <si>
    <t>SV4797526634670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</si>
  <si>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</si>
  <si>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</si>
  <si>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</si>
  <si>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</si>
  <si>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Huyện Xuân Lộc</t>
  </si>
  <si>
    <t>Xã Lang Minh</t>
  </si>
  <si>
    <t>Bùi Nguyễn Tiến</t>
  </si>
  <si>
    <t>Đạt</t>
  </si>
  <si>
    <t>25/12/2001</t>
  </si>
  <si>
    <t>HS4797937592112</t>
  </si>
  <si>
    <t>33/38 khu phố 4 đường Phan Văn Hớn, Phường Tân Thới Nhất, Quận 12, TP.HCM</t>
  </si>
  <si>
    <t>33/38 Khu Phố 4 Đường Phan Văn Hớn</t>
  </si>
  <si>
    <t xml:space="preserve"> Phường Tân Thới Nhất</t>
  </si>
  <si>
    <t xml:space="preserve"> Quận 12</t>
  </si>
  <si>
    <t>Quận 12</t>
  </si>
  <si>
    <t>Phường Tân Thới Nhất</t>
  </si>
  <si>
    <t>19000478</t>
  </si>
  <si>
    <t>Trần Văn</t>
  </si>
  <si>
    <t>Hiệp</t>
  </si>
  <si>
    <t>16/06/1999</t>
  </si>
  <si>
    <t>HS4797934108162</t>
  </si>
  <si>
    <t>19T4-CNÔ3</t>
  </si>
  <si>
    <t>tổ 1, thôn 5, xã Đa Kai, huyện Đức Linh, tỉnh Bình Thuận</t>
  </si>
  <si>
    <t>Tổ 1 Thôn 5</t>
  </si>
  <si>
    <t xml:space="preserve"> Xã Đa Kai</t>
  </si>
  <si>
    <t xml:space="preserve"> Huyện Đức Linh</t>
  </si>
  <si>
    <t xml:space="preserve"> Tỉnh Bình Thuận</t>
  </si>
  <si>
    <t>Tỉnh Bình Thuận</t>
  </si>
  <si>
    <t>Huyện Đức Linh</t>
  </si>
  <si>
    <t>Xã Đa Kai</t>
  </si>
  <si>
    <t>054</t>
  </si>
  <si>
    <t>BỆNH VIỆN QUẬN TÂN PHÚ</t>
  </si>
  <si>
    <t>19000539</t>
  </si>
  <si>
    <t>Nguyễn Hoàng</t>
  </si>
  <si>
    <t>Long</t>
  </si>
  <si>
    <t>21/11/2004</t>
  </si>
  <si>
    <t>HS4837937711192</t>
  </si>
  <si>
    <t>19T4-ĐCN1</t>
  </si>
  <si>
    <t>7/9 Đỗ Nhuận, phường Sơn Kỳ, quận Tân Phú, TP.HCM</t>
  </si>
  <si>
    <t>7/9 Đỗ Nhuận</t>
  </si>
  <si>
    <t xml:space="preserve"> Phường Sơn Kỳ</t>
  </si>
  <si>
    <t xml:space="preserve"> Quận Tân Phú</t>
  </si>
  <si>
    <t>Quận Tân Phú</t>
  </si>
  <si>
    <t>Phường Sơn Kỳ</t>
  </si>
  <si>
    <t>19000563</t>
  </si>
  <si>
    <t>Trịnh Văn</t>
  </si>
  <si>
    <t>Tâm</t>
  </si>
  <si>
    <t>20/12/2002</t>
  </si>
  <si>
    <t>19T4-CCK1</t>
  </si>
  <si>
    <t>Phú Long, xã Châu Thành, tỉnh Đồng Tháp</t>
  </si>
  <si>
    <t>Phú Long</t>
  </si>
  <si>
    <t xml:space="preserve"> Xã Châu Thành</t>
  </si>
  <si>
    <t xml:space="preserve"> Tỉnh Đồng Tháp</t>
  </si>
  <si>
    <t>Tỉnh Đồng Tháp</t>
  </si>
  <si>
    <t>Huyện Châu Thành</t>
  </si>
  <si>
    <t>Xã Phú Long</t>
  </si>
  <si>
    <t>19000752</t>
  </si>
  <si>
    <t>Trần Đức</t>
  </si>
  <si>
    <t>19/02/2004</t>
  </si>
  <si>
    <t>7930946770</t>
  </si>
  <si>
    <t>19T4-CNÔ4</t>
  </si>
  <si>
    <t>K49 Hoàng Văn Thụ, phường 4, quận Tân Bình, Tp.HCM</t>
  </si>
  <si>
    <t>K49 Hoàng Văn Thụ</t>
  </si>
  <si>
    <t xml:space="preserve"> Phường 4</t>
  </si>
  <si>
    <t xml:space="preserve"> Q.Tân Bình</t>
  </si>
  <si>
    <t>Quận Tân Bình</t>
  </si>
  <si>
    <t>Phường 04</t>
  </si>
  <si>
    <t>19000798</t>
  </si>
  <si>
    <t>Nguyễn Thành</t>
  </si>
  <si>
    <t>25/05/2000</t>
  </si>
  <si>
    <t>GD4797933691668</t>
  </si>
  <si>
    <t>19C1-ĐĐT1</t>
  </si>
  <si>
    <t>F4/2A, ấp 6A, xã Vĩnh Lộc B, huyện Bình Chánh, thành phố Hồ Chí Minh</t>
  </si>
  <si>
    <t>F4/2A Ấp 6A</t>
  </si>
  <si>
    <t xml:space="preserve"> Xã Vĩnh Lộc B</t>
  </si>
  <si>
    <t xml:space="preserve"> Huyện Bình Chánh</t>
  </si>
  <si>
    <t>Huyện Bình Chánh</t>
  </si>
  <si>
    <t>Xã Vĩnh Lộc B</t>
  </si>
  <si>
    <t>055</t>
  </si>
  <si>
    <t xml:space="preserve">BỆNH VIỆN QUẬN BÌNH TÂN </t>
  </si>
  <si>
    <t>19000870</t>
  </si>
  <si>
    <t>Lê Ngọc</t>
  </si>
  <si>
    <t>Huy</t>
  </si>
  <si>
    <t>22/08/1994</t>
  </si>
  <si>
    <t>46 Đoàn Giỏi, phường Sơn Kỳ, quận Tân Phú, TP.HCM</t>
  </si>
  <si>
    <t>46 Đoàn Giỏi</t>
  </si>
  <si>
    <t>025/026</t>
  </si>
  <si>
    <t>Mua thẻ thêm từ 1/7-&gt;31/12</t>
  </si>
  <si>
    <t>19000883</t>
  </si>
  <si>
    <t>Trần Quốc</t>
  </si>
  <si>
    <t>Bảo</t>
  </si>
  <si>
    <t>28/11/2003</t>
  </si>
  <si>
    <t>7938308684</t>
  </si>
  <si>
    <t>19T4-KXD1</t>
  </si>
  <si>
    <t>Ấp Mỹ Quới, xã Hậu Mỹ Phú, huyện Cái Bè, tỉnh Tiền Giang</t>
  </si>
  <si>
    <t>Ấp Mỹ Quới</t>
  </si>
  <si>
    <t xml:space="preserve"> Xã Hậu Mỹ Phú</t>
  </si>
  <si>
    <t xml:space="preserve"> Huyện Cái Bè</t>
  </si>
  <si>
    <t xml:space="preserve"> Tỉnh Tiền Giang</t>
  </si>
  <si>
    <t>Tỉnh Tiền Giang</t>
  </si>
  <si>
    <t>819</t>
  </si>
  <si>
    <t>Xã Hậu Mỹ Phú</t>
  </si>
  <si>
    <t>025/054</t>
  </si>
  <si>
    <t>19000968</t>
  </si>
  <si>
    <t>Dịp Trương</t>
  </si>
  <si>
    <t>22/09/1994</t>
  </si>
  <si>
    <t>DN4797938235000</t>
  </si>
  <si>
    <t>Hoa</t>
  </si>
  <si>
    <t>45/22 Đường số 6, phường Bình Hưng Hòa A, quận Bình Tân, Tp.HCM</t>
  </si>
  <si>
    <t>45/22 Đường Số 6</t>
  </si>
  <si>
    <t>19001018</t>
  </si>
  <si>
    <t>Lê Thị Mỹ</t>
  </si>
  <si>
    <t>Duyên</t>
  </si>
  <si>
    <t>Nữ</t>
  </si>
  <si>
    <t>14/08/2000</t>
  </si>
  <si>
    <t>19C1-KTD1</t>
  </si>
  <si>
    <t>Thôn Tân Hưng, Xã Eaknuếc, huyện Krông Pắc, tỉnh Đăk Lăk</t>
  </si>
  <si>
    <t>Thôn Tân Hưng</t>
  </si>
  <si>
    <t xml:space="preserve"> Xã Eaknuếc</t>
  </si>
  <si>
    <t xml:space="preserve"> huyện Krông Pắc</t>
  </si>
  <si>
    <t xml:space="preserve"> tỉnh Đăk Lăk</t>
  </si>
  <si>
    <t>Tỉnh Đắk Lắk</t>
  </si>
  <si>
    <t>Huyện Krông Pắc</t>
  </si>
  <si>
    <t>Xã Ea KNuec</t>
  </si>
  <si>
    <t>19001052</t>
  </si>
  <si>
    <t>Đinh Hoàng</t>
  </si>
  <si>
    <t>Khánh</t>
  </si>
  <si>
    <t>09/04/2003</t>
  </si>
  <si>
    <t>19T4-CKC1</t>
  </si>
  <si>
    <t>274/4 Tân Yên, Gia Tân 3, Thống Nhất, Đồng Nai</t>
  </si>
  <si>
    <t>274/4 Tân Yên</t>
  </si>
  <si>
    <t xml:space="preserve"> Gia Tân 3</t>
  </si>
  <si>
    <t xml:space="preserve"> Thống Nhất</t>
  </si>
  <si>
    <t xml:space="preserve"> Đồng Nai</t>
  </si>
  <si>
    <t>Huyện Thống Nhất</t>
  </si>
  <si>
    <t>Xã Gia Tân 3</t>
  </si>
  <si>
    <t>19001251</t>
  </si>
  <si>
    <t>Lê Hoàng</t>
  </si>
  <si>
    <t>13/06/2001</t>
  </si>
  <si>
    <t>19C1-LĐL1</t>
  </si>
  <si>
    <t>37/2  ấp Việc Giữa, xã Thới Lai, huyện Bình Đại,  tỉnh Bến Tre</t>
  </si>
  <si>
    <t>37/2  ấp Việc Giữa</t>
  </si>
  <si>
    <t xml:space="preserve"> xã Thới Lai</t>
  </si>
  <si>
    <t xml:space="preserve"> huyện Bình Đại</t>
  </si>
  <si>
    <t xml:space="preserve">  tỉnh Bến Tre</t>
  </si>
  <si>
    <t>Tỉnh Bến Tre</t>
  </si>
  <si>
    <t>Huyện Bình Đại</t>
  </si>
  <si>
    <t>Xã Thới Lai</t>
  </si>
  <si>
    <t>19001271</t>
  </si>
  <si>
    <t>Huỳnh Nhật</t>
  </si>
  <si>
    <t>Hào</t>
  </si>
  <si>
    <t>24/01/2001</t>
  </si>
  <si>
    <t>Tổ Dân Phố 5, Thị Trấn Đức Phổ, huyện Đức Phổ, tỉnh Quãng Ngãi</t>
  </si>
  <si>
    <t>Tổ Dân Phố 5</t>
  </si>
  <si>
    <t xml:space="preserve"> Thị Trấn Đức Phổ</t>
  </si>
  <si>
    <t xml:space="preserve"> huyện Đức Phổ</t>
  </si>
  <si>
    <t xml:space="preserve"> tỉnh Quãng Ngãi</t>
  </si>
  <si>
    <t>Tỉnh Quảng Ngãi</t>
  </si>
  <si>
    <t>Huyện Đức Phổ</t>
  </si>
  <si>
    <t>Thị trấn Đức Phổ</t>
  </si>
  <si>
    <t>19001307</t>
  </si>
  <si>
    <t>Đoàn Văn</t>
  </si>
  <si>
    <t>Tài</t>
  </si>
  <si>
    <t>28/04/2004</t>
  </si>
  <si>
    <t>19T4-NNA2</t>
  </si>
  <si>
    <t>220/13 Lạc Long Quân, phường 8, quận Tân Bình, Tp.HCM</t>
  </si>
  <si>
    <t>220/13 Lạc Long Quân</t>
  </si>
  <si>
    <t xml:space="preserve"> phường 8</t>
  </si>
  <si>
    <t xml:space="preserve"> quận Tân Bình</t>
  </si>
  <si>
    <t xml:space="preserve"> Thành phố Hồ Chí Minh</t>
  </si>
  <si>
    <t>Phường 08</t>
  </si>
  <si>
    <t>19001500</t>
  </si>
  <si>
    <t>Vũ Nguyễn Hồng</t>
  </si>
  <si>
    <t>Ân</t>
  </si>
  <si>
    <t>19/03/2004</t>
  </si>
  <si>
    <t>53 Trần Văn Hoàng, phường 9, quận Tân Bình, TP.HCM</t>
  </si>
  <si>
    <t>53 Trần Văn Hoàng</t>
  </si>
  <si>
    <t xml:space="preserve"> Phường 9</t>
  </si>
  <si>
    <t xml:space="preserve"> Quận Tân Bình</t>
  </si>
  <si>
    <t>Phường 09</t>
  </si>
  <si>
    <t>19001511</t>
  </si>
  <si>
    <t>Nguyễn Phạm Phương</t>
  </si>
  <si>
    <t>Duy</t>
  </si>
  <si>
    <t>16/08/2002</t>
  </si>
  <si>
    <t>19T4-ĐĐT1</t>
  </si>
  <si>
    <t>23/1 đường số 4, khu phố 8, phường Bình Hưng Hòa A, quận Bình Tân, TP.HCM</t>
  </si>
  <si>
    <t>23/1 Đường Số 4 Khu Phố 8</t>
  </si>
  <si>
    <t>19001601</t>
  </si>
  <si>
    <t>Dương Nhật</t>
  </si>
  <si>
    <t>Phong</t>
  </si>
  <si>
    <t>20/01/2000</t>
  </si>
  <si>
    <t>19T4-CĐT1</t>
  </si>
  <si>
    <t>Khu 1, ấp Thọ Lộc, xã Xuân Thọ, huyện Xuân Lộc, tỉnh Đồng Nai</t>
  </si>
  <si>
    <t>Khu 1 Ấp Thọ Lộc</t>
  </si>
  <si>
    <t xml:space="preserve"> Xã Xuân Thọ</t>
  </si>
  <si>
    <t>Xã Xuân Thọ</t>
  </si>
  <si>
    <t>19001713</t>
  </si>
  <si>
    <t>Phạm Xuân</t>
  </si>
  <si>
    <t>Vũ</t>
  </si>
  <si>
    <t>18/11/2001</t>
  </si>
  <si>
    <t>19C1-CNÔ2</t>
  </si>
  <si>
    <t>115 thôn Đông Thuận, xã Tân Hà, huyện Hàm Tân, tỉnh Bình Thuận</t>
  </si>
  <si>
    <t>115 thôn Đông Thuận</t>
  </si>
  <si>
    <t xml:space="preserve"> xã Tân Hà</t>
  </si>
  <si>
    <t xml:space="preserve"> huyện Hàm Tân</t>
  </si>
  <si>
    <t xml:space="preserve"> tỉnh Bình Thuận</t>
  </si>
  <si>
    <t>Huyện Hàm Tân</t>
  </si>
  <si>
    <t>Xã Tân Hà</t>
  </si>
  <si>
    <t>19001728</t>
  </si>
  <si>
    <t>Nguyễn Võ Đức</t>
  </si>
  <si>
    <t>20/10/2001</t>
  </si>
  <si>
    <t>23/4 Hồ Thị Kỷ, phường 1, quận 10, Tp.HCM</t>
  </si>
  <si>
    <t>23/4 Hồ Thị Kỷ</t>
  </si>
  <si>
    <t xml:space="preserve"> phường 1</t>
  </si>
  <si>
    <t xml:space="preserve"> quận 10</t>
  </si>
  <si>
    <t>Quận 10</t>
  </si>
  <si>
    <t>Phường 01</t>
  </si>
  <si>
    <t>19001786</t>
  </si>
  <si>
    <t>Hồ Ngọc</t>
  </si>
  <si>
    <t>Yến</t>
  </si>
  <si>
    <t>13/02/2004</t>
  </si>
  <si>
    <t>19T4-KTD2</t>
  </si>
  <si>
    <t>51/24 Cống Lở, phường 15, quận Tân Bình, Tp.HCM</t>
  </si>
  <si>
    <t>51/24 Cống Lở</t>
  </si>
  <si>
    <t xml:space="preserve"> phường 15</t>
  </si>
  <si>
    <t>Phường 15</t>
  </si>
  <si>
    <t>19001788</t>
  </si>
  <si>
    <t>Hứa Trường</t>
  </si>
  <si>
    <t>28/10/2003</t>
  </si>
  <si>
    <t>Ấp Gò Công, xã Việt Khái, huyện Phú Tân, tỉnh Cà Mau</t>
  </si>
  <si>
    <t>Ấp Gò Công</t>
  </si>
  <si>
    <t xml:space="preserve"> Xã Việt Khái</t>
  </si>
  <si>
    <t xml:space="preserve"> Huyện Phú Tân</t>
  </si>
  <si>
    <t xml:space="preserve"> Tỉnh Cà Mau</t>
  </si>
  <si>
    <t>Tỉnh Cà Mau</t>
  </si>
  <si>
    <t>Huyện Phú Tân</t>
  </si>
  <si>
    <t>Xã Việt Khái</t>
  </si>
  <si>
    <t>19001794</t>
  </si>
  <si>
    <t>Phan Văn</t>
  </si>
  <si>
    <t>22/12/2001</t>
  </si>
  <si>
    <t>D20/39C ấp 4, xã Vĩnh Lộc B, huyện Bình Chánh, Tp.HCM</t>
  </si>
  <si>
    <t>D20/39C ấp 4</t>
  </si>
  <si>
    <t xml:space="preserve"> xã Vĩnh Lộc B</t>
  </si>
  <si>
    <t xml:space="preserve"> huyện Bình Chánh</t>
  </si>
  <si>
    <t>19001805</t>
  </si>
  <si>
    <t>Phạm Đức</t>
  </si>
  <si>
    <t>Tín</t>
  </si>
  <si>
    <t>25/07/2001</t>
  </si>
  <si>
    <t>19C1-CCK1</t>
  </si>
  <si>
    <t>85 Nguyễn Văn Rành, khu phố Bình An 1,phường 7, thành phố Tân An, tỉnh Long An</t>
  </si>
  <si>
    <t>85 Nguyễn Văn Rành Khu Phố Bình An 1</t>
  </si>
  <si>
    <t>Phường 7</t>
  </si>
  <si>
    <t xml:space="preserve"> Thành Phố Tân An</t>
  </si>
  <si>
    <t xml:space="preserve"> Tỉnh Long An</t>
  </si>
  <si>
    <t>Tỉnh Long An</t>
  </si>
  <si>
    <t>Thành phố Tân An</t>
  </si>
  <si>
    <t>19001819</t>
  </si>
  <si>
    <t>Nguyễn Mai Quang</t>
  </si>
  <si>
    <t>268/101/3 Huỳnh Châu Sổ, phường 6, TP.Tân An,Tỉnh Long An</t>
  </si>
  <si>
    <t>268/101/3 Huỳnh Châu Sổ</t>
  </si>
  <si>
    <t xml:space="preserve"> phường 6</t>
  </si>
  <si>
    <t xml:space="preserve"> TP.Tân An</t>
  </si>
  <si>
    <t>Phường 6</t>
  </si>
  <si>
    <t>19001852</t>
  </si>
  <si>
    <t>Nguyễn Văn</t>
  </si>
  <si>
    <t>03/02/2001</t>
  </si>
  <si>
    <t>Ấp Trâm Vàng, xã Thanh Phước, huyện Gò Dầu, tỉnh Tây Ninh</t>
  </si>
  <si>
    <t>Ấp Trâm Vàng</t>
  </si>
  <si>
    <t xml:space="preserve"> xã Thanh Phước</t>
  </si>
  <si>
    <t xml:space="preserve"> huyện Gò Dầu</t>
  </si>
  <si>
    <t xml:space="preserve"> tỉnh Tây Ninh</t>
  </si>
  <si>
    <t>Huyện Gò Dầu</t>
  </si>
  <si>
    <t>Xã Thanh Phước</t>
  </si>
  <si>
    <t>19001861</t>
  </si>
  <si>
    <t>Phạm Hồng</t>
  </si>
  <si>
    <t>Trọng</t>
  </si>
  <si>
    <t>28/05/2001</t>
  </si>
  <si>
    <t>19C1-CNÔ3</t>
  </si>
  <si>
    <t>Đội 9, thôn Vạn Lý, xã phổ phong huyện đức phổ tỉnh quảng ngãi</t>
  </si>
  <si>
    <t>Đội 9 Thôn Vạn Lý</t>
  </si>
  <si>
    <t xml:space="preserve"> Xã Phổ Phong </t>
  </si>
  <si>
    <t xml:space="preserve">Huyện Đức Phổ </t>
  </si>
  <si>
    <t>Xã Phổ Phong</t>
  </si>
  <si>
    <t>19001863</t>
  </si>
  <si>
    <t>Phạm Ngọc</t>
  </si>
  <si>
    <t>Quí</t>
  </si>
  <si>
    <t>12/01/2001</t>
  </si>
  <si>
    <t>586 ấp 2, xã Phước Đông, huyện Cần Đước, tỉnh Long An</t>
  </si>
  <si>
    <t>586 ấp 2</t>
  </si>
  <si>
    <t xml:space="preserve"> xã Phước Đông</t>
  </si>
  <si>
    <t xml:space="preserve"> huyện Cần Đước</t>
  </si>
  <si>
    <t xml:space="preserve"> tỉnh Long An</t>
  </si>
  <si>
    <t xml:space="preserve"> Huyện Cần Đước</t>
  </si>
  <si>
    <t xml:space="preserve"> Xã Phước Đông</t>
  </si>
  <si>
    <t>19001871</t>
  </si>
  <si>
    <t>Nguyễn Ngọc</t>
  </si>
  <si>
    <t>Thời</t>
  </si>
  <si>
    <t>22/02/2001</t>
  </si>
  <si>
    <t>Tổ 1, Ấp 3A, xã Tân Thạnh Đông, huyện Củ Chi, TP. HCM</t>
  </si>
  <si>
    <t>Tổ 1 Ấp 3A</t>
  </si>
  <si>
    <t xml:space="preserve"> xã Tân Thạnh Đông</t>
  </si>
  <si>
    <t xml:space="preserve"> huyện Củ Chi</t>
  </si>
  <si>
    <t>Xã Tân Thạnh Đông</t>
  </si>
  <si>
    <t>19001891</t>
  </si>
  <si>
    <t>Kha</t>
  </si>
  <si>
    <t>28/07/2001</t>
  </si>
  <si>
    <t>83 lô 1, kp Thọ Kang, phường 5, tp. Tân An, tỉnh Long An</t>
  </si>
  <si>
    <t>83 Lô 1 Kp Thọ Kang</t>
  </si>
  <si>
    <t xml:space="preserve"> Phường 5</t>
  </si>
  <si>
    <t xml:space="preserve"> Tp. Tân An</t>
  </si>
  <si>
    <t>Phường 5</t>
  </si>
  <si>
    <t>19001892</t>
  </si>
  <si>
    <t>Trần Lam</t>
  </si>
  <si>
    <t>Trường</t>
  </si>
  <si>
    <t>10/10/2001</t>
  </si>
  <si>
    <t>309 ấp Ngãi Lợi A, xã Lợi Bình Nhơn, thành phố Tân An, tỉnh Long An</t>
  </si>
  <si>
    <t>309 ấp Ngãi Lợi A</t>
  </si>
  <si>
    <t xml:space="preserve"> xã Lợi Bình Nhơn</t>
  </si>
  <si>
    <t xml:space="preserve"> thành phố Tân An</t>
  </si>
  <si>
    <t>Xã Lợi Bình Nhơn</t>
  </si>
  <si>
    <t>19001893</t>
  </si>
  <si>
    <t>Nguyễn Chính</t>
  </si>
  <si>
    <t>25/09/2001</t>
  </si>
  <si>
    <t>19C1-CMT1</t>
  </si>
  <si>
    <t>98/2 ấp 1, xã Mỹ Phú, huyện Thủ Thừa, tỉnh Long An</t>
  </si>
  <si>
    <t>98/2 ấp 1</t>
  </si>
  <si>
    <t xml:space="preserve"> xã Mỹ Phú</t>
  </si>
  <si>
    <t xml:space="preserve"> huyện Thủ Thừa</t>
  </si>
  <si>
    <t>Huyện Thủ Thừa</t>
  </si>
  <si>
    <t>Xã Mỹ Phú</t>
  </si>
  <si>
    <t>19001911</t>
  </si>
  <si>
    <t>Phạm Quốc</t>
  </si>
  <si>
    <t>Thanh</t>
  </si>
  <si>
    <t>23/12/2001</t>
  </si>
  <si>
    <t>số nhà 235, Tổ 6, ấp An Hiệp, xã Đông Hòa Hiệp, huyện Cái Bè, Tiền Giang</t>
  </si>
  <si>
    <t>Số Nhà 235 Tổ 6 Ấp An Hiệp</t>
  </si>
  <si>
    <t xml:space="preserve"> Xã Đông Hòa Hiệp</t>
  </si>
  <si>
    <t xml:space="preserve"> Tiền Giang</t>
  </si>
  <si>
    <t>Xã Đông Hòa Hiệp</t>
  </si>
  <si>
    <t>19001912</t>
  </si>
  <si>
    <t>Tú</t>
  </si>
  <si>
    <t>16/04/1995</t>
  </si>
  <si>
    <t>Tổ 1, ấp Xóm Chùa, xã Tân An Hội, huyện Củ Chi, Tp.HCM</t>
  </si>
  <si>
    <t>Tổ 1 Ấp Xóm Chùa</t>
  </si>
  <si>
    <t xml:space="preserve"> Xã Tân An Hội</t>
  </si>
  <si>
    <t>Xã Tân An Hội</t>
  </si>
  <si>
    <t>19001923</t>
  </si>
  <si>
    <t>Khải</t>
  </si>
  <si>
    <t>18/08/2000</t>
  </si>
  <si>
    <t>63 ấp Láng Đao, xã Thái Bình Trung, huyện Vĩnh Hưng, tỉnh Long An</t>
  </si>
  <si>
    <t>63 ấp Láng Đao</t>
  </si>
  <si>
    <t xml:space="preserve"> xã Thái Bình Trung</t>
  </si>
  <si>
    <t xml:space="preserve"> huyện Vĩnh Hưng</t>
  </si>
  <si>
    <t xml:space="preserve"> Huyện Vĩnh Hưng</t>
  </si>
  <si>
    <t xml:space="preserve"> Xã Thái Bình Trung</t>
  </si>
  <si>
    <t>19001932</t>
  </si>
  <si>
    <t>Mai Huỳnh Hoàng</t>
  </si>
  <si>
    <t>Triệu</t>
  </si>
  <si>
    <t>06/08/2001</t>
  </si>
  <si>
    <t>Ấp 9b, xã Mỹ Thành Nam, huyện Cai Lậy, tỉnh Tiền Giang</t>
  </si>
  <si>
    <t>Ấp 9b</t>
  </si>
  <si>
    <t xml:space="preserve"> xã Mỹ Thành Nam</t>
  </si>
  <si>
    <t xml:space="preserve"> huyện Cai Lậy</t>
  </si>
  <si>
    <t xml:space="preserve"> tỉnh Tiền Giang</t>
  </si>
  <si>
    <t>Huyện Cai Lậy</t>
  </si>
  <si>
    <t>Xã Mỹ Thành Nam</t>
  </si>
  <si>
    <t>19001935</t>
  </si>
  <si>
    <t>Huỳnh Phương</t>
  </si>
  <si>
    <t>Phú</t>
  </si>
  <si>
    <t>21/11/2001</t>
  </si>
  <si>
    <t>358D, tổ 18, khu 1B, thị trấn Cái Bè, huyện Cái Bè, tỉnh Tiền Giang</t>
  </si>
  <si>
    <t>358D Tổ 18 Khu 1B</t>
  </si>
  <si>
    <t xml:space="preserve"> Thị Trấn Cái Bè</t>
  </si>
  <si>
    <t>Thị trấn Cái Bè</t>
  </si>
  <si>
    <t>19001953</t>
  </si>
  <si>
    <t>Nguyễn Anh</t>
  </si>
  <si>
    <t>05/02/2001</t>
  </si>
  <si>
    <t>315, ấp Thanh Phong, xã Bình Lãng, huyện Tân Trụ, tỉnh Long An</t>
  </si>
  <si>
    <t>315 ấp Thanh Phong</t>
  </si>
  <si>
    <t xml:space="preserve"> xã Bình Lãng</t>
  </si>
  <si>
    <t xml:space="preserve"> huyện Tân Trụ</t>
  </si>
  <si>
    <t>Huyện Tân Trụ</t>
  </si>
  <si>
    <t>Xã Bình Lãng</t>
  </si>
  <si>
    <t>19002029</t>
  </si>
  <si>
    <t>Lý Anh</t>
  </si>
  <si>
    <t>Kiệt</t>
  </si>
  <si>
    <t>02/01/2001</t>
  </si>
  <si>
    <t>19C1-CNÔ4</t>
  </si>
  <si>
    <t>328/2 ấp 2 xã Hòa Phú, huyện Châu Thành, tỉnh Long An</t>
  </si>
  <si>
    <t xml:space="preserve">328/2 Ấp 2 </t>
  </si>
  <si>
    <t>Xã Hòa Phú</t>
  </si>
  <si>
    <t xml:space="preserve"> Huyện Châu Thành</t>
  </si>
  <si>
    <t>19002054</t>
  </si>
  <si>
    <t>Đặng Phạm Kiên</t>
  </si>
  <si>
    <t>Trung</t>
  </si>
  <si>
    <t>02/07/2003</t>
  </si>
  <si>
    <t>19T4-NNA3</t>
  </si>
  <si>
    <t>TP.HCM</t>
  </si>
  <si>
    <t>102/5 Dương Văn Dương, phường Tân Quý, quận Tân Phú, Tp.HCM</t>
  </si>
  <si>
    <t>102/5 Dương Văn Dương</t>
  </si>
  <si>
    <t xml:space="preserve"> phường Tân Quý</t>
  </si>
  <si>
    <t xml:space="preserve"> quận Tân Phú</t>
  </si>
  <si>
    <t>Phường Tân Quý</t>
  </si>
  <si>
    <t>19002065</t>
  </si>
  <si>
    <t>Trịnh Thụy Khả</t>
  </si>
  <si>
    <t>Vi</t>
  </si>
  <si>
    <t>16/03/2001</t>
  </si>
  <si>
    <t>323/2 Thạnh Hựu, xã Tam Phước, huyện Châu Thành, tỉnh Bến Tre</t>
  </si>
  <si>
    <t>323/2 Thạnh Hựu</t>
  </si>
  <si>
    <t xml:space="preserve"> xã Tam Phước</t>
  </si>
  <si>
    <t xml:space="preserve"> huyện Châu Thành</t>
  </si>
  <si>
    <t xml:space="preserve"> tỉnh Bến Tre</t>
  </si>
  <si>
    <t>Xã Tam Phước</t>
  </si>
  <si>
    <t>19002073</t>
  </si>
  <si>
    <t>Trần Minh</t>
  </si>
  <si>
    <t>Quang</t>
  </si>
  <si>
    <t>01/03/2001</t>
  </si>
  <si>
    <t>19C1-QTD1</t>
  </si>
  <si>
    <t>Ấp Nam Chánh, Xã Lịch Hội Thượng, huyện Trần Đề, Tỉnh Sóc Trăng</t>
  </si>
  <si>
    <t>Ấp Nam Chánh</t>
  </si>
  <si>
    <t xml:space="preserve"> Xã Lịch Hội Thượng</t>
  </si>
  <si>
    <t xml:space="preserve"> huyện Trần Đề</t>
  </si>
  <si>
    <t xml:space="preserve"> Tỉnh Sóc Trăng</t>
  </si>
  <si>
    <t>Tỉnh Sóc Trăng</t>
  </si>
  <si>
    <t>Huyện Trần Đề</t>
  </si>
  <si>
    <t>Xã Lịch Hội Thượng</t>
  </si>
  <si>
    <t>19002087</t>
  </si>
  <si>
    <t>Ngô Gia</t>
  </si>
  <si>
    <t>28/08/2001</t>
  </si>
  <si>
    <t>B15/31 ấp 2 xã Bình Chánh, huyện Bình Chánh, TPHCM</t>
  </si>
  <si>
    <t>B15/31 ấp 2</t>
  </si>
  <si>
    <t xml:space="preserve"> xã Bình Chánh</t>
  </si>
  <si>
    <t>Xã Bình Chánh</t>
  </si>
  <si>
    <t>19002108</t>
  </si>
  <si>
    <t>Võ Thị Lệ</t>
  </si>
  <si>
    <t>Thi</t>
  </si>
  <si>
    <t>14/05/2001</t>
  </si>
  <si>
    <t>19C1-TCD1</t>
  </si>
  <si>
    <t>333/AQ, ấp An Quới, xã Vĩnh An, huyện Ba Tri, tỉnh Bến Tre</t>
  </si>
  <si>
    <t>333/AQ ấp An Quới</t>
  </si>
  <si>
    <t xml:space="preserve"> xã Vĩnh An</t>
  </si>
  <si>
    <t xml:space="preserve"> huyện Ba Tri</t>
  </si>
  <si>
    <t>Huyện Ba Tri</t>
  </si>
  <si>
    <t>Xã Vĩnh An</t>
  </si>
  <si>
    <t>19002117</t>
  </si>
  <si>
    <t>Nguyễn Minh</t>
  </si>
  <si>
    <t>Hưng</t>
  </si>
  <si>
    <t>19C1-CNÔ5</t>
  </si>
  <si>
    <t>207A/III, ấp Phước Thạnh, xã Tam Phước , huyện Châu Thành, tỉnh Bến Tre</t>
  </si>
  <si>
    <t>207A/III ấp Phước Thạnh</t>
  </si>
  <si>
    <t xml:space="preserve"> xã Tam Phước </t>
  </si>
  <si>
    <t>19002121</t>
  </si>
  <si>
    <t>Đinh Công</t>
  </si>
  <si>
    <t>09/09/1998</t>
  </si>
  <si>
    <t>535 tỉnh lộ 15, ấp Bến Đình, xã Nhuận Đức, huyện Củ Chi, Tp.HCM</t>
  </si>
  <si>
    <t>535 tỉnh lộ 15 ấp Bến Đình</t>
  </si>
  <si>
    <t xml:space="preserve"> xã Nhuận Đức</t>
  </si>
  <si>
    <t xml:space="preserve"> Xã Nhuận Đức</t>
  </si>
  <si>
    <t>19002122</t>
  </si>
  <si>
    <t>Phạm Thái</t>
  </si>
  <si>
    <t>19/01/2001</t>
  </si>
  <si>
    <t>009 Ấp Hóc Thơm 2, Hòa Khánh Tây, Đức Hòa, Long An</t>
  </si>
  <si>
    <t>009 Ấp Hóc Thơm 2</t>
  </si>
  <si>
    <t xml:space="preserve"> Hòa Khánh Tây</t>
  </si>
  <si>
    <t xml:space="preserve"> Đức Hòa</t>
  </si>
  <si>
    <t xml:space="preserve"> Long An</t>
  </si>
  <si>
    <t>Huyện Đức Hòa</t>
  </si>
  <si>
    <t>Xã Hòa Khánh Tây</t>
  </si>
  <si>
    <t>19002145</t>
  </si>
  <si>
    <t>12/07/2001</t>
  </si>
  <si>
    <t>Nhà Số 55, Thôn 6, Xã Nam Chính, Huyện Đức Linh, Tỉnh Bình Thuận</t>
  </si>
  <si>
    <t>Nhà Số 55 Thôn 6</t>
  </si>
  <si>
    <t xml:space="preserve"> Xã Nam Chính</t>
  </si>
  <si>
    <t>Xã Nam Chính</t>
  </si>
  <si>
    <t>19002153</t>
  </si>
  <si>
    <t>Lại Anh</t>
  </si>
  <si>
    <t>10/07/2001</t>
  </si>
  <si>
    <t>213, Tổ 3, Ấp Bình Phú Long, xã Bình Hàng Tây, huyện Cao Lãnh, tỉnh Đồng Tháp</t>
  </si>
  <si>
    <t>213Tổ 3 Ấp Bình Phú Long</t>
  </si>
  <si>
    <t xml:space="preserve"> Xã Bình Hàng Tây</t>
  </si>
  <si>
    <t xml:space="preserve"> Huyện Cao Lãnh</t>
  </si>
  <si>
    <t>Huyện Cao Lãnh</t>
  </si>
  <si>
    <t>Xã Bình Hàng Tây</t>
  </si>
  <si>
    <t>19002155</t>
  </si>
  <si>
    <t>Nguyễn Công</t>
  </si>
  <si>
    <t>Đoàn</t>
  </si>
  <si>
    <t>01/01/2001</t>
  </si>
  <si>
    <t>221, Kinh 8B, xã Thạnh Đông A, huyện Tân Hiệp, tỉnh Kiên Giang</t>
  </si>
  <si>
    <t>221 Kinh 8B</t>
  </si>
  <si>
    <t xml:space="preserve"> xã Thạnh Đông A</t>
  </si>
  <si>
    <t xml:space="preserve"> huyện Tân Hiệp</t>
  </si>
  <si>
    <t xml:space="preserve"> tỉnh Kiên Giang</t>
  </si>
  <si>
    <t>Xã Thạnh Đông A</t>
  </si>
  <si>
    <t>19002169</t>
  </si>
  <si>
    <t>Kiên</t>
  </si>
  <si>
    <t>16/05/2001</t>
  </si>
  <si>
    <t>246 Bình Mỹ, ấp 6B, xã Bình Mỹ, huyện Củ Chi, Tp.HCM</t>
  </si>
  <si>
    <t>246 Bình Mỹ Ấp 6B</t>
  </si>
  <si>
    <t xml:space="preserve"> Xã Bình Mỹ</t>
  </si>
  <si>
    <t>Xã Bình Mỹ</t>
  </si>
  <si>
    <t>19002199</t>
  </si>
  <si>
    <t>Nguyễn Thị Cẩm</t>
  </si>
  <si>
    <t>Giang</t>
  </si>
  <si>
    <t>27/08/2001</t>
  </si>
  <si>
    <t>tổ 5, ấp An Bình, xã Trung An, huyện Củ Chi, TP.HCM</t>
  </si>
  <si>
    <t>tổ 5 ấp An Bình</t>
  </si>
  <si>
    <t xml:space="preserve"> xã Trung An</t>
  </si>
  <si>
    <t>Xã Trung An</t>
  </si>
  <si>
    <t>19002200</t>
  </si>
  <si>
    <t>Dương Ngọc</t>
  </si>
  <si>
    <t>Quý</t>
  </si>
  <si>
    <t>23/09/2001</t>
  </si>
  <si>
    <t>xóm Ba Trại, ấp Ngọc Tân, xã Ngọc Sơn, huyện Hiệp Hòa, thành phố Bắc Giang</t>
  </si>
  <si>
    <t>xóm Ba Trại ấp Ngọc Tân</t>
  </si>
  <si>
    <t xml:space="preserve"> xã Ngọc Sơn</t>
  </si>
  <si>
    <t xml:space="preserve"> huyện Hiệp Hòa</t>
  </si>
  <si>
    <t xml:space="preserve"> Tỉnh Bắc Giang</t>
  </si>
  <si>
    <t>Tỉnh Bắc Giang</t>
  </si>
  <si>
    <t>Huyện Hiệp Hòa</t>
  </si>
  <si>
    <t>Xã Ngọc Sơn</t>
  </si>
  <si>
    <t>19002221</t>
  </si>
  <si>
    <t>Phạm Trung Anh</t>
  </si>
  <si>
    <t>Dũng</t>
  </si>
  <si>
    <t>01/11/2001</t>
  </si>
  <si>
    <t>19C1-CNÔ6</t>
  </si>
  <si>
    <t>21 thôn Tân Lâm, xã Đạ Đờn, huyện Lâm Hà, tỉnh Lâm Đồng</t>
  </si>
  <si>
    <t>21 thôn Tân Lâm</t>
  </si>
  <si>
    <t xml:space="preserve"> xã Đạ Đờn</t>
  </si>
  <si>
    <t xml:space="preserve"> huyện Lâm Hà</t>
  </si>
  <si>
    <t xml:space="preserve"> tỉnh Lâm Đồng</t>
  </si>
  <si>
    <t>Tỉnh Lâm Đồng</t>
  </si>
  <si>
    <t>Huyện Lâm Hà</t>
  </si>
  <si>
    <t>Xã Đạ Đờn</t>
  </si>
  <si>
    <t>19002225</t>
  </si>
  <si>
    <t>Nguyễn Đình An</t>
  </si>
  <si>
    <t>Khang</t>
  </si>
  <si>
    <t>14/12/2001</t>
  </si>
  <si>
    <t>401 Lô 11 Cư Xá Thanh Đa, Phường 27, Quận Bình Thạnh, TP.HCM</t>
  </si>
  <si>
    <t>401 Lô 11 Cư Xá Thanh Đa</t>
  </si>
  <si>
    <t xml:space="preserve"> Phường 27</t>
  </si>
  <si>
    <t xml:space="preserve"> Quận Bình Thạnh</t>
  </si>
  <si>
    <t>Quận Bình Thạnh</t>
  </si>
  <si>
    <t>Phường 27</t>
  </si>
  <si>
    <t>19002229</t>
  </si>
  <si>
    <t>Bùi Hiếu</t>
  </si>
  <si>
    <t>06/12/2001</t>
  </si>
  <si>
    <t>Khu phố 2, phường 2, đường thủ khoa Huân, thị xã Gò Công, tỉnh Tiền Giang</t>
  </si>
  <si>
    <t>Khu phố 2 đường thủ khoa Huân</t>
  </si>
  <si>
    <t xml:space="preserve"> phường 2</t>
  </si>
  <si>
    <t xml:space="preserve">  thị xã Gò Công</t>
  </si>
  <si>
    <t>Thị xã Gò Công</t>
  </si>
  <si>
    <t>Phường 2</t>
  </si>
  <si>
    <t>19002231</t>
  </si>
  <si>
    <t>Nguyễn Trường Nhựt</t>
  </si>
  <si>
    <t>01/08/2001</t>
  </si>
  <si>
    <t>102 Khu Phố 5, phường 4, thị xã Gò Công, tỉnh Tiền Giang</t>
  </si>
  <si>
    <t>102 Khu Phố 5</t>
  </si>
  <si>
    <t xml:space="preserve"> phường 4</t>
  </si>
  <si>
    <t xml:space="preserve"> thị xã Gò Công</t>
  </si>
  <si>
    <t>Phường 4</t>
  </si>
  <si>
    <t>19002237</t>
  </si>
  <si>
    <t>Lê Minh</t>
  </si>
  <si>
    <t>Tráng</t>
  </si>
  <si>
    <t>24/09/2001</t>
  </si>
  <si>
    <t>xóm Gia Táo, thôn Tú Sơn 2, xã Đức Lân, huyện Mộ Đức, tỉnh Quảng Ngãi</t>
  </si>
  <si>
    <t>xóm Gia Táo thôn Tú Sơn 2</t>
  </si>
  <si>
    <t xml:space="preserve"> xã Đức Lân</t>
  </si>
  <si>
    <t xml:space="preserve"> huyện Mộ Đức</t>
  </si>
  <si>
    <t xml:space="preserve"> tỉnh Quảng Ngãi</t>
  </si>
  <si>
    <t>Huyện Mộ Đức</t>
  </si>
  <si>
    <t>Xã Đức Lân</t>
  </si>
  <si>
    <t>19002251</t>
  </si>
  <si>
    <t>Vũ Nhật</t>
  </si>
  <si>
    <t>12/08/2001</t>
  </si>
  <si>
    <t>796/2/8 Lê Đức Thọ, phường 15, quận Gò Vấp, TP.HCM</t>
  </si>
  <si>
    <t>796/2/8 Lê Đức Thọ</t>
  </si>
  <si>
    <t xml:space="preserve"> quận Gò Vấp</t>
  </si>
  <si>
    <t>Quận Gò Vấp</t>
  </si>
  <si>
    <t>19002274</t>
  </si>
  <si>
    <t>Trương Anh</t>
  </si>
  <si>
    <t>30/12/2000</t>
  </si>
  <si>
    <t>số nhà 78 đường Hùng Vương, Tổ 5, khu phố 8, huyện Đức Linh, tỉnh Bình Thuận</t>
  </si>
  <si>
    <t>Số Nhà 78 Đường Hùng Vương Tổ 5 Khu Phố 8</t>
  </si>
  <si>
    <t>*****</t>
  </si>
  <si>
    <t>19002324</t>
  </si>
  <si>
    <t>Nguyễn Hoài</t>
  </si>
  <si>
    <t>18/03/2001</t>
  </si>
  <si>
    <t>384, ấp An Nghiệp, xã An Bình, huyện Cao Lãnh, tỉnh Đồng Tháp</t>
  </si>
  <si>
    <t>384 ấp An Nghiệp</t>
  </si>
  <si>
    <t xml:space="preserve"> xã An Bình</t>
  </si>
  <si>
    <t xml:space="preserve"> huyện Cao Lãnh</t>
  </si>
  <si>
    <t xml:space="preserve"> tỉnh Đồng Tháp</t>
  </si>
  <si>
    <t>Xã An Bình</t>
  </si>
  <si>
    <t>19002328</t>
  </si>
  <si>
    <t>Phùng Phước</t>
  </si>
  <si>
    <t>Thịnh</t>
  </si>
  <si>
    <t>30/06/2001</t>
  </si>
  <si>
    <t>105C2/4 ấp 3, xã An Phú Tây, huyện Bình Chánh, Tp.HCM</t>
  </si>
  <si>
    <t>105C2/4 ấp 3</t>
  </si>
  <si>
    <t xml:space="preserve"> xã An Phú Tây</t>
  </si>
  <si>
    <t>Xã An Phú Tây</t>
  </si>
  <si>
    <t>19002345</t>
  </si>
  <si>
    <t>Anh</t>
  </si>
  <si>
    <t>02/09/2001</t>
  </si>
  <si>
    <t>19C1-CNÔ7</t>
  </si>
  <si>
    <t>tổ 8, ấp Phước Đức B, xã Phước Đông, huyện Gò Dầu, tỉnh Tây Ninh</t>
  </si>
  <si>
    <t>tổ 8 ấp Phước Đức B</t>
  </si>
  <si>
    <t>Xã Phước Đông</t>
  </si>
  <si>
    <t>19002356</t>
  </si>
  <si>
    <t>Phan Minh</t>
  </si>
  <si>
    <t>Nhật</t>
  </si>
  <si>
    <t>31/07/2001</t>
  </si>
  <si>
    <t>628, tổ 2,  ấp Thuận Tây 2, xã Thuận Thành, huyện Cần Giuộc, tỉnh Long An</t>
  </si>
  <si>
    <t>628 Tổ 2  Ấp Thuận Tây 2</t>
  </si>
  <si>
    <t xml:space="preserve"> Xã Thuận Thành</t>
  </si>
  <si>
    <t xml:space="preserve"> Huyện Cần Giuộc</t>
  </si>
  <si>
    <t>Huyện Cần Giuộc</t>
  </si>
  <si>
    <t>19002380</t>
  </si>
  <si>
    <t>23/03/2001</t>
  </si>
  <si>
    <t>ấp Mỹ Hòa, xã Mỹ Hạnh Trung, thị xã Cai Lậy, tỉnh Tiền Giang</t>
  </si>
  <si>
    <t>ấp Mỹ Hòa</t>
  </si>
  <si>
    <t xml:space="preserve"> xã Mỹ Hạnh Trung</t>
  </si>
  <si>
    <t xml:space="preserve"> thị xã Cai Lậy</t>
  </si>
  <si>
    <t>Thị xã Cai Lậy</t>
  </si>
  <si>
    <t>Xã Mỹ Hạnh Trung</t>
  </si>
  <si>
    <t>19002383</t>
  </si>
  <si>
    <t>Trần Thành</t>
  </si>
  <si>
    <t>Danh</t>
  </si>
  <si>
    <t>12/06/2001</t>
  </si>
  <si>
    <t>ấp 5, xã Đức Hòa Đông, huyện Đức Hòa, tỉnh Long An</t>
  </si>
  <si>
    <t>ấp 5</t>
  </si>
  <si>
    <t xml:space="preserve"> xã Đức Hòa Đông</t>
  </si>
  <si>
    <t xml:space="preserve"> huyện Đức Hòa</t>
  </si>
  <si>
    <t>Xã Đức Hòa Đông</t>
  </si>
  <si>
    <t>19002391</t>
  </si>
  <si>
    <t>Lê Tư</t>
  </si>
  <si>
    <t>Lịnh</t>
  </si>
  <si>
    <t>07/07/2001</t>
  </si>
  <si>
    <t>Bạc Liêu</t>
  </si>
  <si>
    <t>19C1-VSL1</t>
  </si>
  <si>
    <t>ấp Khúc Tréo B, xã Tân Phong, thị xã Giá Rai, Tỉnh Bạc Liêu</t>
  </si>
  <si>
    <t>ấp Khúc Tréo B</t>
  </si>
  <si>
    <t xml:space="preserve"> xã Tân Phong</t>
  </si>
  <si>
    <t xml:space="preserve"> thị xã Giá Rai</t>
  </si>
  <si>
    <t xml:space="preserve"> Tỉnh Bạc Liêu</t>
  </si>
  <si>
    <t>Tỉnh Bạc Liêu</t>
  </si>
  <si>
    <t>Thị xã Giá Rai</t>
  </si>
  <si>
    <t>Xã Tân Phong</t>
  </si>
  <si>
    <t>19002409</t>
  </si>
  <si>
    <t>Tuấn</t>
  </si>
  <si>
    <t>05/07/2001</t>
  </si>
  <si>
    <t>76A2 ấp 1A, xã Xuân Thanh Phú, huyện Bến Lức, tỉnh Long An</t>
  </si>
  <si>
    <t>76A2 ấp 1A</t>
  </si>
  <si>
    <t xml:space="preserve"> xã Xuân Thanh Phú</t>
  </si>
  <si>
    <t xml:space="preserve"> huyện Bến Lức</t>
  </si>
  <si>
    <t xml:space="preserve"> Huyện Bến Lức</t>
  </si>
  <si>
    <t xml:space="preserve"> Xã Xuân Thanh Phú</t>
  </si>
  <si>
    <t>Huyện Bến Lức</t>
  </si>
  <si>
    <t>19002497</t>
  </si>
  <si>
    <t>Trần Nhân</t>
  </si>
  <si>
    <t>26/04/2001</t>
  </si>
  <si>
    <t>19C1-CNÔ8</t>
  </si>
  <si>
    <t>01/42 Huỳnh Thúc Kháng, tổ 12, phường Quang Trung, TP. Kon Tum, tỉnh Kon Tum</t>
  </si>
  <si>
    <t>01/42 Huỳnh Thúc Kháng Tổ 12</t>
  </si>
  <si>
    <t xml:space="preserve"> Phường Quang Trung</t>
  </si>
  <si>
    <t xml:space="preserve"> Tp. Kon Tum</t>
  </si>
  <si>
    <t xml:space="preserve"> Tỉnh Kon Tum</t>
  </si>
  <si>
    <t>Tỉnh Kon Tum</t>
  </si>
  <si>
    <t>Thành phố Kon Tum</t>
  </si>
  <si>
    <t>Phường Quang Trung</t>
  </si>
  <si>
    <t>19002533</t>
  </si>
  <si>
    <t>Lê Trần Tuấn</t>
  </si>
  <si>
    <t>Thành</t>
  </si>
  <si>
    <t>19C1-CCK2</t>
  </si>
  <si>
    <t>Tổ 1, Ấp Bàu Cạp, xã Nhuận Đức, huyện Củ Chi, TP.HCM</t>
  </si>
  <si>
    <t>Tổ 1 Ấp Bàu Cạp</t>
  </si>
  <si>
    <t>19002554</t>
  </si>
  <si>
    <t>Hà Nam</t>
  </si>
  <si>
    <t>Hùng</t>
  </si>
  <si>
    <t>08/09/2001</t>
  </si>
  <si>
    <t>19C1-CNL1</t>
  </si>
  <si>
    <t>ấp Phú Mỹ, xã Xuân Lập, thị xã Long Khánh, tỉnh Đồng Nai</t>
  </si>
  <si>
    <t>ấp Phú Mỹ</t>
  </si>
  <si>
    <t xml:space="preserve"> xã Xuân Lập</t>
  </si>
  <si>
    <t xml:space="preserve"> thị xã Long Khánh</t>
  </si>
  <si>
    <t xml:space="preserve"> tỉnh Đồng Nai</t>
  </si>
  <si>
    <t>Thị xã Long Khánh</t>
  </si>
  <si>
    <t>Xã Xuân Lập</t>
  </si>
  <si>
    <t>19002562</t>
  </si>
  <si>
    <t>Trần Phúc</t>
  </si>
  <si>
    <t>Thiện</t>
  </si>
  <si>
    <t>05/12/2001</t>
  </si>
  <si>
    <t>51/294 Quang Trung, phường 10, quận Gò Vấp, Tp.HCM</t>
  </si>
  <si>
    <t>51/294 Quang Trung</t>
  </si>
  <si>
    <t xml:space="preserve"> phường 10</t>
  </si>
  <si>
    <t>Phường 10</t>
  </si>
  <si>
    <t>19002564</t>
  </si>
  <si>
    <t>Nguyễn Quan</t>
  </si>
  <si>
    <t>Cơ</t>
  </si>
  <si>
    <t>ấp Phước Đông, xã Phước Thạnh, huyện Gò Dầu, tỉnh Tây Ninh</t>
  </si>
  <si>
    <t>ấp Phước Đông</t>
  </si>
  <si>
    <t xml:space="preserve"> xã Phước Thạnh</t>
  </si>
  <si>
    <t>Xã Phước Thạnh</t>
  </si>
  <si>
    <t>19002569</t>
  </si>
  <si>
    <t>Nguyễn Phú</t>
  </si>
  <si>
    <t>Thuận</t>
  </si>
  <si>
    <t>14/02/2001</t>
  </si>
  <si>
    <t>Ấp An Chay, xã An Mỹ, huyện Châu Thành, tỉnh Trà Vinh</t>
  </si>
  <si>
    <t>Ấp An Chay</t>
  </si>
  <si>
    <t xml:space="preserve"> xã Thanh Mỹ</t>
  </si>
  <si>
    <t xml:space="preserve"> tỉnh Trà Vinh</t>
  </si>
  <si>
    <t>Tỉnh Trà Vinh</t>
  </si>
  <si>
    <t>847</t>
  </si>
  <si>
    <t>29383</t>
  </si>
  <si>
    <t>19002587</t>
  </si>
  <si>
    <t>Đinh Nhật</t>
  </si>
  <si>
    <t>Ấp Tây, xã Long Định, Huyện Châu Thành, tỉnh Tiền Giang</t>
  </si>
  <si>
    <t>Ấp Tây</t>
  </si>
  <si>
    <t xml:space="preserve"> xã Long Định</t>
  </si>
  <si>
    <t>Xã Long Định</t>
  </si>
  <si>
    <t>19002588</t>
  </si>
  <si>
    <t>Đoàn Thị Ngọc</t>
  </si>
  <si>
    <t>Quyên</t>
  </si>
  <si>
    <t>27/07/2000</t>
  </si>
  <si>
    <t>thôn Kiến Thiết, xã Eacharang, huyện Sơn Hòa, tỉnh Phú Yên</t>
  </si>
  <si>
    <t>thôn Kiến Thiết</t>
  </si>
  <si>
    <t xml:space="preserve"> xã Eacharang</t>
  </si>
  <si>
    <t xml:space="preserve"> huyện Sơn Hòa</t>
  </si>
  <si>
    <t xml:space="preserve"> tỉnh Phú Yên</t>
  </si>
  <si>
    <t>Tỉnh Phú Yên</t>
  </si>
  <si>
    <t>Huyện Sơn Hòa</t>
  </si>
  <si>
    <t>Xã Eachà Rang</t>
  </si>
  <si>
    <t>19002673</t>
  </si>
  <si>
    <t>10/03/2001</t>
  </si>
  <si>
    <t>Ấp Mỹ Lợi, xã Mỹ Thạnh Tây, huyện Đức Huệ, tỉnh Long An</t>
  </si>
  <si>
    <t>Ấp Mỹ Lợi</t>
  </si>
  <si>
    <t xml:space="preserve"> xã Mỹ Thạnh Tây</t>
  </si>
  <si>
    <t xml:space="preserve"> huyện Đức Huệ</t>
  </si>
  <si>
    <t xml:space="preserve"> Huyện Đức Huệ</t>
  </si>
  <si>
    <t xml:space="preserve"> Xã Mỹ Thạnh Tây</t>
  </si>
  <si>
    <t>Huyện Đức Huệ</t>
  </si>
  <si>
    <t>19002720</t>
  </si>
  <si>
    <t>Huỳnh Ngọc Kim</t>
  </si>
  <si>
    <t>Hân</t>
  </si>
  <si>
    <t>20/08/2001</t>
  </si>
  <si>
    <t>19C1-NNA1</t>
  </si>
  <si>
    <t>D10/18, Ấp 4, Xã Vĩnh Lộc A, huyện Bình Chánh, TPHCM</t>
  </si>
  <si>
    <t>D10/18 Ấp 4</t>
  </si>
  <si>
    <t xml:space="preserve"> Xã Vĩnh Lộc A</t>
  </si>
  <si>
    <t>Xã Vĩnh Lộc A</t>
  </si>
  <si>
    <t>19002730</t>
  </si>
  <si>
    <t>Lê Duy</t>
  </si>
  <si>
    <t>10/09/2001</t>
  </si>
  <si>
    <t>Tổ 18, ấp Phú Mỹ, xã Xuân Lập, huyện Long Khánh, tỉnh Đồng Nai</t>
  </si>
  <si>
    <t>Tổ 18 ấp Phú Mỹ</t>
  </si>
  <si>
    <t xml:space="preserve"> huyện Long Khánh</t>
  </si>
  <si>
    <t>19002731</t>
  </si>
  <si>
    <t>Phan Thanh</t>
  </si>
  <si>
    <t>30/12/1999</t>
  </si>
  <si>
    <t>Ấp Cấp Rang, phường Suối Tre, thành phố Long Khánh, tỉnh Đồng Nai</t>
  </si>
  <si>
    <t>Ấp Cấp Rang</t>
  </si>
  <si>
    <t xml:space="preserve"> phường Suối Tre</t>
  </si>
  <si>
    <t xml:space="preserve"> thành phố Long Khánh</t>
  </si>
  <si>
    <t>Xã Suối Tre</t>
  </si>
  <si>
    <t>19002732</t>
  </si>
  <si>
    <t>Nguyễn Bảo</t>
  </si>
  <si>
    <t>13/10/2000</t>
  </si>
  <si>
    <t>D12/11A, ấp 4, xã Tân Kiên, huyện Bình Chánh, TP.HCM</t>
  </si>
  <si>
    <t>D12/11A Ấp 4</t>
  </si>
  <si>
    <t xml:space="preserve"> Xã Tân Kiên</t>
  </si>
  <si>
    <t>Xã Tân Kiên</t>
  </si>
  <si>
    <t>19002736</t>
  </si>
  <si>
    <t>Mai Văn</t>
  </si>
  <si>
    <t>07/10/2001</t>
  </si>
  <si>
    <t>89, khu phố 1, Xuân Bình, Tp Long Khánh, Đồng Nai</t>
  </si>
  <si>
    <t>89 Khu Phố 1</t>
  </si>
  <si>
    <t xml:space="preserve"> Xuân Bình</t>
  </si>
  <si>
    <t xml:space="preserve"> Tp Long Khánh</t>
  </si>
  <si>
    <t>Phường Xuân Bình</t>
  </si>
  <si>
    <t>19002738</t>
  </si>
  <si>
    <t>Trần Công</t>
  </si>
  <si>
    <t>Văn</t>
  </si>
  <si>
    <t>20/03/2001</t>
  </si>
  <si>
    <t>Ấp Tây 1, xã Long Định, huyện Châu Thành, tỉnhTiền Giang</t>
  </si>
  <si>
    <t>Ấp Tây 1</t>
  </si>
  <si>
    <t xml:space="preserve"> tỉnhTiền Giang</t>
  </si>
  <si>
    <t>19002740</t>
  </si>
  <si>
    <t>Nguyễn Lê Bình</t>
  </si>
  <si>
    <t>08/11/2001</t>
  </si>
  <si>
    <t>19C1-TĐH1</t>
  </si>
  <si>
    <t>32/6A, ấp Bến Cỏ, xã Phú Hòa Đông, huyện Củ Chi, Tp.HCM</t>
  </si>
  <si>
    <t>32/6A Ấp Bến Cỏ</t>
  </si>
  <si>
    <t xml:space="preserve"> Xã Phú Hòa Đông</t>
  </si>
  <si>
    <t>Xã Phú Hòa Đông</t>
  </si>
  <si>
    <t>19002744</t>
  </si>
  <si>
    <t>Nguyễn Huỳnh Trung</t>
  </si>
  <si>
    <t>07/06/2001</t>
  </si>
  <si>
    <t>217/20 Bà Hom, phường 13, quận 6, TP.HCM</t>
  </si>
  <si>
    <t>217/20 Bà Hom</t>
  </si>
  <si>
    <t xml:space="preserve"> phường 13</t>
  </si>
  <si>
    <t xml:space="preserve"> quận 6</t>
  </si>
  <si>
    <t>Quận 6</t>
  </si>
  <si>
    <t>Phường 13</t>
  </si>
  <si>
    <t>19002745</t>
  </si>
  <si>
    <t>Nguyễn Thanh</t>
  </si>
  <si>
    <t>Lâm</t>
  </si>
  <si>
    <t>01/09/2000</t>
  </si>
  <si>
    <t>Ấp An Điền 2, Xã Trung Hiếu,  Huyện Vũng Liêm , Tỉnh Vĩnh Long</t>
  </si>
  <si>
    <t>Ấp An Điền 2</t>
  </si>
  <si>
    <t xml:space="preserve"> Xã Trung Hiếu</t>
  </si>
  <si>
    <t xml:space="preserve">  Huyện Vũng Liêm </t>
  </si>
  <si>
    <t xml:space="preserve"> Tỉnh Vĩnh Long</t>
  </si>
  <si>
    <t>Tỉnh Vĩnh Long</t>
  </si>
  <si>
    <t>859</t>
  </si>
  <si>
    <t>19002746</t>
  </si>
  <si>
    <t>Lê Đại</t>
  </si>
  <si>
    <t>Phát</t>
  </si>
  <si>
    <t>12/06/2004</t>
  </si>
  <si>
    <t>Số nhà 134, tổ 3, khu phố Hiệp Tâm 2, thị trấn Định Quán, huyện Định Quán, tỉnh Đồng Nai</t>
  </si>
  <si>
    <t>Số Nhà 134 Tổ 3 Khu Phố Hiệp Tâm 2</t>
  </si>
  <si>
    <t xml:space="preserve"> Thị Trấn Định Quán</t>
  </si>
  <si>
    <t xml:space="preserve"> Huyện Định Quán</t>
  </si>
  <si>
    <t>736</t>
  </si>
  <si>
    <t>19002752</t>
  </si>
  <si>
    <t>Nguyễn Thái</t>
  </si>
  <si>
    <t>16/11/2000</t>
  </si>
  <si>
    <t>19C1-CNÔ9</t>
  </si>
  <si>
    <t>9/1C Thiện Chí, Ấn Đông, thị xã Vĩnh Bình, Gò Công Tây, Tiền Giang</t>
  </si>
  <si>
    <t>9/1C Thiện Chí Ấn Đông</t>
  </si>
  <si>
    <t xml:space="preserve"> Thị Xã Vĩnh Bình</t>
  </si>
  <si>
    <t xml:space="preserve"> Gò Công Tây</t>
  </si>
  <si>
    <t>Huyện Gò Công Tây</t>
  </si>
  <si>
    <t>Thị trấn Vĩnh Bình</t>
  </si>
  <si>
    <t>19002753</t>
  </si>
  <si>
    <t>Phan Hồ Duy</t>
  </si>
  <si>
    <t>13/10/2001</t>
  </si>
  <si>
    <t>ấp Xóm Chùa, xã An Phú, huyện Củ Chi, TPHCM</t>
  </si>
  <si>
    <t>ấp Xóm Chùa</t>
  </si>
  <si>
    <t xml:space="preserve"> xã An Phú</t>
  </si>
  <si>
    <t>Xã An Phú</t>
  </si>
  <si>
    <t>19002754</t>
  </si>
  <si>
    <t>Trương Quốc</t>
  </si>
  <si>
    <t>Thắng</t>
  </si>
  <si>
    <t>13/02/2000</t>
  </si>
  <si>
    <t>Tổ 8 khu phố 3, thị trấn Củ Chi, huyện Củ Chi, Tp.HCM</t>
  </si>
  <si>
    <t>Tổ 8 khu phố 3</t>
  </si>
  <si>
    <t xml:space="preserve"> thị trấn Củ Chi</t>
  </si>
  <si>
    <t xml:space="preserve"> Thị Trấn Củ Chi</t>
  </si>
  <si>
    <t>19002765</t>
  </si>
  <si>
    <t>Nguyễn Trường</t>
  </si>
  <si>
    <t>Sơn</t>
  </si>
  <si>
    <t>17/10/2000</t>
  </si>
  <si>
    <t>Ấp Tích Khánh, xã Khánh Thạnh Tân, huyện Mỏ Cày Bắc, tỉnh Bến Tre</t>
  </si>
  <si>
    <t>Ấp Tích Khánh</t>
  </si>
  <si>
    <t xml:space="preserve"> xã Khánh Thạnh Tân</t>
  </si>
  <si>
    <t xml:space="preserve"> huyện Mỏ Cày Bắc</t>
  </si>
  <si>
    <t>Huyện Mỏ Cày Bắc</t>
  </si>
  <si>
    <t>Xã Khánh Thạnh Tân</t>
  </si>
  <si>
    <t>19002817</t>
  </si>
  <si>
    <t>Lê Khắc</t>
  </si>
  <si>
    <t>Chiến</t>
  </si>
  <si>
    <t>17/10/1999</t>
  </si>
  <si>
    <t>19T4-VSL2</t>
  </si>
  <si>
    <t>Thôn Thái Khang, xã Thiệu Hòa, huyện Thiệu Hóa, tỉnh Thanh Hóa</t>
  </si>
  <si>
    <t>Thôn Thái Khang</t>
  </si>
  <si>
    <t xml:space="preserve"> xã Thiệu Hòa</t>
  </si>
  <si>
    <t xml:space="preserve"> huyện Thiệu Hóa</t>
  </si>
  <si>
    <t xml:space="preserve"> tỉnh Thanh Hóa</t>
  </si>
  <si>
    <t>Tỉnh Thanh Hóa</t>
  </si>
  <si>
    <t xml:space="preserve"> Huyện Thiệu Hóa</t>
  </si>
  <si>
    <t xml:space="preserve"> Xã Thiệu Hòa</t>
  </si>
  <si>
    <t>19002828</t>
  </si>
  <si>
    <t>Nguyễn Tấn</t>
  </si>
  <si>
    <t>12/03/2001</t>
  </si>
  <si>
    <t>Xã Mỹ Lệ, huyện Cần Đước, tỉnh Long An</t>
  </si>
  <si>
    <t>Xã Mỹ Lệ</t>
  </si>
  <si>
    <t>19002890</t>
  </si>
  <si>
    <t>20/07/2001</t>
  </si>
  <si>
    <t>19T2-CNÔ1</t>
  </si>
  <si>
    <t>tổ 5, ấp trung hiệp thạnh, xã trung lập thượng, huyện củ chi, tp.hcm</t>
  </si>
  <si>
    <t>Tổ 5 Ấp Trung Hiệp Thạnh</t>
  </si>
  <si>
    <t xml:space="preserve"> Xã Trung Lập Thượng</t>
  </si>
  <si>
    <t>Xã Trung Lập Thượng</t>
  </si>
  <si>
    <t>19002952</t>
  </si>
  <si>
    <t>Hồ Tôn</t>
  </si>
  <si>
    <t>Hiến</t>
  </si>
  <si>
    <t>26/11/2001</t>
  </si>
  <si>
    <t>19C1-CTM1</t>
  </si>
  <si>
    <t>26/14 Tổ 3, Khu phố 8, TT. Gia Ray, huyện Xuân Lộc, tỉnh Đồng Nai</t>
  </si>
  <si>
    <t>26/14 Tổ 3 Khu phố 8</t>
  </si>
  <si>
    <t xml:space="preserve"> TT. Gia Ray</t>
  </si>
  <si>
    <t xml:space="preserve"> huyện Xuân Lộc</t>
  </si>
  <si>
    <t>Thị trấn Gia Ray</t>
  </si>
  <si>
    <t>19002957</t>
  </si>
  <si>
    <t>Nguyễn Bùi Thiên</t>
  </si>
  <si>
    <t>Phước</t>
  </si>
  <si>
    <t>24/11/1997</t>
  </si>
  <si>
    <t>19C1-TKW1</t>
  </si>
  <si>
    <t>B210 khu phố 3A, phường Đông Hưng Thuận, quận 12, TP. HCM</t>
  </si>
  <si>
    <t>B210 khu phố 3A</t>
  </si>
  <si>
    <t xml:space="preserve"> phường Đông Hưng Thuận</t>
  </si>
  <si>
    <t xml:space="preserve"> quận 12</t>
  </si>
  <si>
    <t xml:space="preserve"> Phường Đông Hưng Thuận</t>
  </si>
  <si>
    <t>19003005</t>
  </si>
  <si>
    <t>Lê Nhật</t>
  </si>
  <si>
    <t>30/08/2001</t>
  </si>
  <si>
    <t>152/10 Lý Chính Thắng, phường 7, quận 3, Tp.HCM</t>
  </si>
  <si>
    <t>152/10 Lý Chính Thắng</t>
  </si>
  <si>
    <t xml:space="preserve"> phường 7</t>
  </si>
  <si>
    <t xml:space="preserve"> quận 3</t>
  </si>
  <si>
    <t>Quận 3</t>
  </si>
  <si>
    <t>Phường 07</t>
  </si>
  <si>
    <t>19003007</t>
  </si>
  <si>
    <t>Thái Minh</t>
  </si>
  <si>
    <t>Nhựt</t>
  </si>
  <si>
    <t>12/05/2001</t>
  </si>
  <si>
    <t>19C1-LTM1</t>
  </si>
  <si>
    <t>115A ấp 5, xã Đông Thanh, huyện Hóc Môn, Tp.HCM</t>
  </si>
  <si>
    <t>115A ấp 5</t>
  </si>
  <si>
    <t xml:space="preserve"> xã Đông Thanh</t>
  </si>
  <si>
    <t xml:space="preserve"> huyện Hóc Môn</t>
  </si>
  <si>
    <t>Xã Đông Thạnh</t>
  </si>
  <si>
    <t>19003018</t>
  </si>
  <si>
    <t>Huỳnh Trần Minh</t>
  </si>
  <si>
    <t>Vững</t>
  </si>
  <si>
    <t>09/10/2001</t>
  </si>
  <si>
    <t>Số nhà 666, ấp 3 xã Bình Hàng Tây, huyện Cao Lãnh, tỉnh Đồng Tháp</t>
  </si>
  <si>
    <t>Số nhà 666</t>
  </si>
  <si>
    <t xml:space="preserve"> ấp 3 xã Bình Hàng Tây</t>
  </si>
  <si>
    <t>19003020</t>
  </si>
  <si>
    <t>Phan Thị Thanh</t>
  </si>
  <si>
    <t>Ngân</t>
  </si>
  <si>
    <t>16/11/2001</t>
  </si>
  <si>
    <t>Tổ 2, ấp Thuận Tây 2, xã Thuận Thành, huyện Cần Giuộc, tỉnh Long An</t>
  </si>
  <si>
    <t>Tổ 2 ấp Thuận Tây 2</t>
  </si>
  <si>
    <t xml:space="preserve"> xã Thuận Thành</t>
  </si>
  <si>
    <t xml:space="preserve"> huyện Cần Giuộc</t>
  </si>
  <si>
    <t>19003021</t>
  </si>
  <si>
    <t>Hậu</t>
  </si>
  <si>
    <t>16/04/2001</t>
  </si>
  <si>
    <t>209 ấp Đồng Tâm, xã Long Trạch, huyện Cần Đước, tỉnh Long An</t>
  </si>
  <si>
    <t>209 ấp Đồng Tâm</t>
  </si>
  <si>
    <t xml:space="preserve"> xã Long Trạch</t>
  </si>
  <si>
    <t xml:space="preserve"> Xã Long Trạch</t>
  </si>
  <si>
    <t>19003042</t>
  </si>
  <si>
    <t>Triết</t>
  </si>
  <si>
    <t>16/07/2001</t>
  </si>
  <si>
    <t>19C1-KML1</t>
  </si>
  <si>
    <t>Ấp Thuận Tây 2, xã Thuận Thành, huyện Cần Giuộc, tỉnh Long An</t>
  </si>
  <si>
    <t>Ấp Thuận Tây 2</t>
  </si>
  <si>
    <t>19003060</t>
  </si>
  <si>
    <t>Phùng Văn</t>
  </si>
  <si>
    <t>10/01/2001</t>
  </si>
  <si>
    <t>tổ 4, ấp Bình Phú, xã An Phú, huyện Hớn Quản, tỉnh Bình Phước</t>
  </si>
  <si>
    <t>Tổ 4  Ấp Bình Phú</t>
  </si>
  <si>
    <t xml:space="preserve"> Xã An Phú</t>
  </si>
  <si>
    <t xml:space="preserve"> Huyện Hớn Quản</t>
  </si>
  <si>
    <t>Huyện Hớn Quản</t>
  </si>
  <si>
    <t>19003062</t>
  </si>
  <si>
    <t>Đặng Văn</t>
  </si>
  <si>
    <t>13/09/2000</t>
  </si>
  <si>
    <t>19C1-CCK3</t>
  </si>
  <si>
    <t>27/5W tổ 7, ấp Đông Lân, xã Bà Điểm, huyện Hóc Môn, TPHCM</t>
  </si>
  <si>
    <t>27/5W Tổ 7 Ấp Đông Lân</t>
  </si>
  <si>
    <t xml:space="preserve"> Xã Bà Điểm</t>
  </si>
  <si>
    <t>Xã Bà Điểm</t>
  </si>
  <si>
    <t>19003079</t>
  </si>
  <si>
    <t>Toản</t>
  </si>
  <si>
    <t>02/04/2001</t>
  </si>
  <si>
    <t>19C1-BCN1</t>
  </si>
  <si>
    <t>tổ 6, ấp Thuận Tân, xã Truông Mít, huyện Dương Minh Châu, tỉnh Tây Ninh</t>
  </si>
  <si>
    <t>Tổ 6 Ấp Thuận Tân</t>
  </si>
  <si>
    <t xml:space="preserve"> Xã Truông Mít</t>
  </si>
  <si>
    <t>Xã Truông Mít</t>
  </si>
  <si>
    <t>19003080</t>
  </si>
  <si>
    <t>Lê Quốc</t>
  </si>
  <si>
    <t>18/09/2001</t>
  </si>
  <si>
    <t>Số 82 tổ 10, ấp 7, xã Bàu Đền, huyện Gò Dầu, tỉnh Tây Ninh</t>
  </si>
  <si>
    <t>Số 82 Tổ 10 Ấp 7</t>
  </si>
  <si>
    <t xml:space="preserve"> Xã Bàu Đền</t>
  </si>
  <si>
    <t xml:space="preserve"> Huyện Gò Dầu</t>
  </si>
  <si>
    <t>Xã Bàu Đồn</t>
  </si>
  <si>
    <t>19003089</t>
  </si>
  <si>
    <t>19/10/2001</t>
  </si>
  <si>
    <t>thôn Tân Hòa, xã Sông Phan, huyện Hàm Tân, tỉnh Bình Thuận</t>
  </si>
  <si>
    <t>thôn Tân Hòa</t>
  </si>
  <si>
    <t xml:space="preserve"> xã Sông Phan</t>
  </si>
  <si>
    <t xml:space="preserve"> Huyện Hàm Tân</t>
  </si>
  <si>
    <t xml:space="preserve"> Xã Sông Phan</t>
  </si>
  <si>
    <t>19003098</t>
  </si>
  <si>
    <t>Trương Khải</t>
  </si>
  <si>
    <t>02/02/2001</t>
  </si>
  <si>
    <t>299 Nguyễn Duy Dương, phường 4, quận 10, TP.HCM</t>
  </si>
  <si>
    <t>299 Nguyễn Duy Dương</t>
  </si>
  <si>
    <t>19003104</t>
  </si>
  <si>
    <t>Lập</t>
  </si>
  <si>
    <t>05/06/2001</t>
  </si>
  <si>
    <t>KDC số 3, thôn Phước An, xã Đức Hòa, huyện Mộ Đức , tỉnh Quảng Ngãi</t>
  </si>
  <si>
    <t>Kdc Số 3 Thôn Phước An</t>
  </si>
  <si>
    <t xml:space="preserve"> Xã Đức Hòa</t>
  </si>
  <si>
    <t xml:space="preserve"> Huyện Mộ Đức </t>
  </si>
  <si>
    <t xml:space="preserve"> Tỉnh Quảng Ngãi</t>
  </si>
  <si>
    <t>Xã Đức Hòa</t>
  </si>
  <si>
    <t>19003105</t>
  </si>
  <si>
    <t>Ngô Thanh</t>
  </si>
  <si>
    <t>Thiên</t>
  </si>
  <si>
    <t>06/07/2001</t>
  </si>
  <si>
    <t>KDC số 3, thôn Phước an, xã Đức hoà, huyện Mộ đức, tỉnh Quảng ngãi</t>
  </si>
  <si>
    <t xml:space="preserve"> Xã Đức Hoà</t>
  </si>
  <si>
    <t xml:space="preserve"> Huyện Mộ Đức</t>
  </si>
  <si>
    <t>19003112</t>
  </si>
  <si>
    <t>Trần Việt</t>
  </si>
  <si>
    <t>55/107A/21 Thành Mỹ, phường 8, quận Tân Bình, TP.HCM</t>
  </si>
  <si>
    <t>55/107A/21 Thành Mỹ</t>
  </si>
  <si>
    <t>19003113</t>
  </si>
  <si>
    <t>Hoàng Thanh</t>
  </si>
  <si>
    <t>27/12/2001</t>
  </si>
  <si>
    <t>tổ 3, ấp Cây Gõ, xã Quang Minh, huyện Chơn Thành, tỉnh Bình Phước</t>
  </si>
  <si>
    <t>Tổ 3 Ấp Cây Gõ</t>
  </si>
  <si>
    <t xml:space="preserve"> Xã Quang Minh</t>
  </si>
  <si>
    <t xml:space="preserve"> Huyện Chơn Thành</t>
  </si>
  <si>
    <t>Huyện Chơn Thành</t>
  </si>
  <si>
    <t>Xã Quang Minh</t>
  </si>
  <si>
    <t>19003122</t>
  </si>
  <si>
    <t>Hồ Minh</t>
  </si>
  <si>
    <t>Cường</t>
  </si>
  <si>
    <t>31/10/2000</t>
  </si>
  <si>
    <t>290/17/4, khu phố 7, đường TA 32, phường Tân Thới An, quận 12, Tp.HCM</t>
  </si>
  <si>
    <t>290/17/4 Khu Phố 7 Đường Ta 32</t>
  </si>
  <si>
    <t xml:space="preserve"> Phường Tân Thới An</t>
  </si>
  <si>
    <t>Phường Thới An</t>
  </si>
  <si>
    <t>19003130</t>
  </si>
  <si>
    <t>Luận</t>
  </si>
  <si>
    <t>21/09/2001</t>
  </si>
  <si>
    <t>417/VĐT, ấp Vĩnh Đức Tây, xã Vĩnh An, huyện Ba Tri, tỉnh Bến Tre</t>
  </si>
  <si>
    <t>417/Vđt Ấp Vĩnh Đức Tây</t>
  </si>
  <si>
    <t xml:space="preserve"> Xã Vĩnh An</t>
  </si>
  <si>
    <t xml:space="preserve"> Huyện Ba Tri</t>
  </si>
  <si>
    <t xml:space="preserve"> Tỉnh Bến Tre</t>
  </si>
  <si>
    <t>19003151</t>
  </si>
  <si>
    <t>Trần Thanh</t>
  </si>
  <si>
    <t>12/09/2001</t>
  </si>
  <si>
    <t>19C1-TKĐ1</t>
  </si>
  <si>
    <t>43/11C Điện Biên Phủ,Phường 15,Quận Bình Thạnh, TP.HCM</t>
  </si>
  <si>
    <t>43/11C Điện Biên Phủ</t>
  </si>
  <si>
    <t>19003172</t>
  </si>
  <si>
    <t>Trần Thanh</t>
  </si>
  <si>
    <t>Mãi</t>
  </si>
  <si>
    <t>27/11/2001</t>
  </si>
  <si>
    <t>309, ấp Leng, xã Tân Sơn, huyện Trà Cú, tỉnh Trà Vinh</t>
  </si>
  <si>
    <t>309 ẤP Leng</t>
  </si>
  <si>
    <t xml:space="preserve"> Xã Tân Sơn</t>
  </si>
  <si>
    <t xml:space="preserve"> HuyệN Trà Cú</t>
  </si>
  <si>
    <t xml:space="preserve"> TỉNh Trà Vinh</t>
  </si>
  <si>
    <t>Huyện Trà Cú</t>
  </si>
  <si>
    <t>Xã Tân Sơn</t>
  </si>
  <si>
    <t>19003177</t>
  </si>
  <si>
    <t>Phạm Minh</t>
  </si>
  <si>
    <t>116/1 ấp Thới, xã Đại Điền, huyện Thạnh Phú, tỉnh Bến Tre</t>
  </si>
  <si>
    <t>116/1 ấp Thới</t>
  </si>
  <si>
    <t xml:space="preserve"> xã Đại Điền</t>
  </si>
  <si>
    <t xml:space="preserve"> huyện Thạnh Phú</t>
  </si>
  <si>
    <t>Huyện Thạnh Phú</t>
  </si>
  <si>
    <t>Xã Đại Điền</t>
  </si>
  <si>
    <t>19003188</t>
  </si>
  <si>
    <t>Lê Văn</t>
  </si>
  <si>
    <t>10/08/2001</t>
  </si>
  <si>
    <t>19C1-VSL2</t>
  </si>
  <si>
    <t>Thôn 4, xã Thọ Lâm, huyện Thọ Xuân, tỉnh Thanh Hóa</t>
  </si>
  <si>
    <t>Thôn 4</t>
  </si>
  <si>
    <t xml:space="preserve"> xã Thọ Lâm</t>
  </si>
  <si>
    <t xml:space="preserve"> huyện Thọ Xuân</t>
  </si>
  <si>
    <t>Huyện Thọ Xuân</t>
  </si>
  <si>
    <t>Xã Thọ Lâm</t>
  </si>
  <si>
    <t>19003200</t>
  </si>
  <si>
    <t>Huỳnh Thị Khánh</t>
  </si>
  <si>
    <t>Hà</t>
  </si>
  <si>
    <t>12/02/2001</t>
  </si>
  <si>
    <t>Số 64,Tổ 4, Ấp 1, Xã Long An, huyện Cần Giuộc, tỉnh Long An</t>
  </si>
  <si>
    <t>Số 64Tổ 4 Ấp 1</t>
  </si>
  <si>
    <t xml:space="preserve"> Xã Long An</t>
  </si>
  <si>
    <t>19003203</t>
  </si>
  <si>
    <t>Kiều Thành</t>
  </si>
  <si>
    <t>Tựu</t>
  </si>
  <si>
    <t>04/04/2001</t>
  </si>
  <si>
    <t>A13/34 Ấp 1, Xã Tân Kiên, Huyện Bình Chánh, Thành Phố Hồ Chí Minh</t>
  </si>
  <si>
    <t>A13/34 Ấp 1</t>
  </si>
  <si>
    <t>19003226</t>
  </si>
  <si>
    <t>18/07/2001</t>
  </si>
  <si>
    <t>19C1-CCK4</t>
  </si>
  <si>
    <t>179A, Tổ 12, Ấp Thị 2, Thị trấn Chợ Mới, huyện Chợ Mới, tỉnh An Giang</t>
  </si>
  <si>
    <t>179A Tổ 12 Ấp Thị 2</t>
  </si>
  <si>
    <t xml:space="preserve"> Thị Trấn Chợ Mới</t>
  </si>
  <si>
    <t xml:space="preserve"> Huyện Chợ Mới</t>
  </si>
  <si>
    <t xml:space="preserve"> Tỉnh An Giang</t>
  </si>
  <si>
    <t>Tỉnh An Giang</t>
  </si>
  <si>
    <t>Huyện Chợ Mới</t>
  </si>
  <si>
    <t>Thị trấn Chợ Mới</t>
  </si>
  <si>
    <t>19003232</t>
  </si>
  <si>
    <t>25/09/1990</t>
  </si>
  <si>
    <t>Thôn Suối Môn, xã Cam Phước Đông, thành phố Cam Ranh, tỉnh Khánh Hòa</t>
  </si>
  <si>
    <t>Thôn Suối Môn</t>
  </si>
  <si>
    <t xml:space="preserve"> xã Cam Phước Đông</t>
  </si>
  <si>
    <t xml:space="preserve"> thành phố Cam Ranh</t>
  </si>
  <si>
    <t xml:space="preserve"> tỉnh Khánh Hòa</t>
  </si>
  <si>
    <t>Tỉnh Khánh Hòa</t>
  </si>
  <si>
    <t>Thành phố Cam Ranh</t>
  </si>
  <si>
    <t>Xã Cam Phước Đông</t>
  </si>
  <si>
    <t>19003240</t>
  </si>
  <si>
    <t>Đại Văn</t>
  </si>
  <si>
    <t>Chung</t>
  </si>
  <si>
    <t>22/10/2001</t>
  </si>
  <si>
    <t>Vĩnh Phúc</t>
  </si>
  <si>
    <t>Khu 1, thôn Trung, thị trấn Yên Lạc, huyện Yên Lạc, tỉnh Vĩnh Phúc</t>
  </si>
  <si>
    <t>Khu 1 Thôn Trung</t>
  </si>
  <si>
    <t xml:space="preserve"> Thị Trấn Yên Lạc</t>
  </si>
  <si>
    <t xml:space="preserve"> Huyện Yên Lạc</t>
  </si>
  <si>
    <t xml:space="preserve"> Tỉnh Vĩnh Phúc</t>
  </si>
  <si>
    <t>Tỉnh Vĩnh Phúc</t>
  </si>
  <si>
    <t>Huyện Yên Lạc</t>
  </si>
  <si>
    <t>Thị trấn Yên Lạc</t>
  </si>
  <si>
    <t>19003241</t>
  </si>
  <si>
    <t>Bùi Huy</t>
  </si>
  <si>
    <t>06/10/2001</t>
  </si>
  <si>
    <t>10 Ấp Hậu Giang 1, Xã Tân Hòa, huyện Phú Tân, tỉnh An Giang</t>
  </si>
  <si>
    <t>10 Ấp Hậu Giang 1</t>
  </si>
  <si>
    <t xml:space="preserve"> Xã Tân Hòa</t>
  </si>
  <si>
    <t xml:space="preserve"> huyện Phú Tân</t>
  </si>
  <si>
    <t>Xã Tân Hòa</t>
  </si>
  <si>
    <t>19003263</t>
  </si>
  <si>
    <t>Trần Chí</t>
  </si>
  <si>
    <t>Trạng</t>
  </si>
  <si>
    <t>15/10/2000</t>
  </si>
  <si>
    <t>19C1-ĐĐT2</t>
  </si>
  <si>
    <t>ấp Lung Lá, xã Định Thành A, huyện Đông Hải, tỉnh Bạc Liêu</t>
  </si>
  <si>
    <t>ấp Lung Lá</t>
  </si>
  <si>
    <t xml:space="preserve"> xã Định Thành A</t>
  </si>
  <si>
    <t xml:space="preserve"> huyện Đông Hải</t>
  </si>
  <si>
    <t xml:space="preserve"> tỉnh Bạc Liêu</t>
  </si>
  <si>
    <t>Huyện Đông Hải</t>
  </si>
  <si>
    <t>Xã Định Thành A</t>
  </si>
  <si>
    <t>19003268</t>
  </si>
  <si>
    <t>Nguyễn Thị Thúy</t>
  </si>
  <si>
    <t>Vy</t>
  </si>
  <si>
    <t>11/11/2003</t>
  </si>
  <si>
    <t>19T4-ANM1</t>
  </si>
  <si>
    <t>93/7, khu phố 6, phường Tân Thới Nhất, quận 12,TP.HCM</t>
  </si>
  <si>
    <t>93/7 Khu Phố 6</t>
  </si>
  <si>
    <t>19003273</t>
  </si>
  <si>
    <t>Nguyễn Lê Tấn</t>
  </si>
  <si>
    <t>16/10/2000</t>
  </si>
  <si>
    <t>ấp Lập Lá, xã Lâm Sơn, huyện Ninh Sơn, tỉnh Ninh Thuận</t>
  </si>
  <si>
    <t>ấp Lập Lá</t>
  </si>
  <si>
    <t xml:space="preserve"> xã Lâm Sơn</t>
  </si>
  <si>
    <t xml:space="preserve"> huyện Ninh Sơn</t>
  </si>
  <si>
    <t xml:space="preserve"> tỉnh Ninh Thuận</t>
  </si>
  <si>
    <t>Tỉnh Ninh Thuận</t>
  </si>
  <si>
    <t xml:space="preserve"> Huyện Ninh Sơn</t>
  </si>
  <si>
    <t xml:space="preserve"> Xã Lâm Sơn</t>
  </si>
  <si>
    <t>19003274</t>
  </si>
  <si>
    <t>6/430 lê lợi, KP 5, thị trấn Đam Ri, huyện Đạ Huoai, tỉnh Lâm Đồng</t>
  </si>
  <si>
    <t>6/430 Lê Lợi Kp 5</t>
  </si>
  <si>
    <t xml:space="preserve"> Thị Trấn Đam Ri</t>
  </si>
  <si>
    <t xml:space="preserve"> Huyện Đạ Huoai</t>
  </si>
  <si>
    <t xml:space="preserve"> Tỉnh Lâm Đồng</t>
  </si>
  <si>
    <t>Huyện Đạ Huoai</t>
  </si>
  <si>
    <t>Xã Đạ M'ri</t>
  </si>
  <si>
    <t>19003275</t>
  </si>
  <si>
    <t>Nguyễn Khắc Lê Xuân</t>
  </si>
  <si>
    <t>Y</t>
  </si>
  <si>
    <t>25/01/2001</t>
  </si>
  <si>
    <t>19T2-CMT1</t>
  </si>
  <si>
    <t>thôn 5, xã Lộc Ngãi, huyện Bảo Lâm, tỉnh Lâm Đồng</t>
  </si>
  <si>
    <t>thôn 5</t>
  </si>
  <si>
    <t xml:space="preserve"> xã Lộc Ngãi</t>
  </si>
  <si>
    <t xml:space="preserve"> huyện Bảo Lâm</t>
  </si>
  <si>
    <t>Huyện Bảo Lâm</t>
  </si>
  <si>
    <t>Xã Lộc Ngãi</t>
  </si>
  <si>
    <t>19003280</t>
  </si>
  <si>
    <t>Phạm Thành</t>
  </si>
  <si>
    <t>096/NH ấp Nhơn Hòa, xã Mỹ Nhơn, huyện Ba Tri, tỉnh Bến Tre</t>
  </si>
  <si>
    <t>096/NH ấp Nhơn Hòa</t>
  </si>
  <si>
    <t xml:space="preserve"> xã Mỹ Nhơn</t>
  </si>
  <si>
    <t>Xã Mỹ Nhơn</t>
  </si>
  <si>
    <t>19003287</t>
  </si>
  <si>
    <t>Trang Thị Yến</t>
  </si>
  <si>
    <t>Ngọc</t>
  </si>
  <si>
    <t>10/02/2001</t>
  </si>
  <si>
    <t>số nhà 339, đường 786, ấp Xóm Khách , xã Long Giang ,huyên Bến Cầu , tỉnh Tây Ninh</t>
  </si>
  <si>
    <t xml:space="preserve">Số Nhà 339 Đường 786 Ấp Xóm Khách </t>
  </si>
  <si>
    <t xml:space="preserve"> Xã Long Giang </t>
  </si>
  <si>
    <t>25690</t>
  </si>
  <si>
    <t>19003297</t>
  </si>
  <si>
    <t>Lê Thị Quỳnh</t>
  </si>
  <si>
    <t>Giao</t>
  </si>
  <si>
    <t>24/03/2000</t>
  </si>
  <si>
    <t>80 khu phố 5, phường Trung Mỹ Tây, quận 12, Tp.HCM</t>
  </si>
  <si>
    <t>80 khu phố 5</t>
  </si>
  <si>
    <t xml:space="preserve"> phường Trung Mỹ Tây</t>
  </si>
  <si>
    <t xml:space="preserve"> Phường Trung Mỹ Tây</t>
  </si>
  <si>
    <t>19003301</t>
  </si>
  <si>
    <t>Lê Hữu</t>
  </si>
  <si>
    <t>Đan</t>
  </si>
  <si>
    <t>thôn Hải Môn, xã Phổ Minh, huyện Đức Phổ, tỉnh Quảng Ngãi</t>
  </si>
  <si>
    <t>thôn Hải Môn</t>
  </si>
  <si>
    <t xml:space="preserve"> xã Phổ Minh</t>
  </si>
  <si>
    <t>Xã Phổ Minh</t>
  </si>
  <si>
    <t>19003302</t>
  </si>
  <si>
    <t>Nguyễn Thị Mai</t>
  </si>
  <si>
    <t>11/01/2001</t>
  </si>
  <si>
    <t>19C1-CNM1</t>
  </si>
  <si>
    <t>ấp 2, xã Đức Hòa Đông, huyện Đức Hòa, tỉnh Long An</t>
  </si>
  <si>
    <t>ấp 2</t>
  </si>
  <si>
    <t>19003315</t>
  </si>
  <si>
    <t>Tạ Văn</t>
  </si>
  <si>
    <t>22/10/1998</t>
  </si>
  <si>
    <t>tổ 14 ấp Phước Hưng, xã Phước Thạnh, huyện Củ Chi, TPHCM</t>
  </si>
  <si>
    <t>tổ 14 ấp Phước Hưng</t>
  </si>
  <si>
    <t xml:space="preserve"> Xã Phước Thạnh</t>
  </si>
  <si>
    <t>19003340</t>
  </si>
  <si>
    <t>02/03/2001</t>
  </si>
  <si>
    <t>19C1-KML2</t>
  </si>
  <si>
    <t>Thôn Lương Phước, xã Hòa Phú, huyện Tây Hòa, tỉnh Phú Yên</t>
  </si>
  <si>
    <t>Thôn Lương Phước</t>
  </si>
  <si>
    <t xml:space="preserve"> Xã Hòa Phú</t>
  </si>
  <si>
    <t xml:space="preserve"> Huyện Tây Hòa</t>
  </si>
  <si>
    <t xml:space="preserve"> Tỉnh Phú Yên</t>
  </si>
  <si>
    <t>Huyện Tây Hòa</t>
  </si>
  <si>
    <t>19003348</t>
  </si>
  <si>
    <t>Nguyễn Đức Vũ</t>
  </si>
  <si>
    <t>Nguyên</t>
  </si>
  <si>
    <t>05/10/2001</t>
  </si>
  <si>
    <t>324/AP, ấp An Phú, xã An Bình Tây, huyện Ba Tri, tỉnh Bến Tre</t>
  </si>
  <si>
    <t>324 Ấp An Phú</t>
  </si>
  <si>
    <t xml:space="preserve"> Xã An Bình Tây</t>
  </si>
  <si>
    <t>Xã An Bình Tây</t>
  </si>
  <si>
    <t>19003351</t>
  </si>
  <si>
    <t>28/03/2001</t>
  </si>
  <si>
    <t>19C1-KXD1</t>
  </si>
  <si>
    <t>12/3 ấp 4, xã Xuân Thới Sơn, huyện Hóc Môn, Tp.HCM</t>
  </si>
  <si>
    <t>12/3 Ấp 4</t>
  </si>
  <si>
    <t xml:space="preserve"> Xã Xuân Thới Sơn</t>
  </si>
  <si>
    <t>Xã Xuân Thới Sơn</t>
  </si>
  <si>
    <t>19003354</t>
  </si>
  <si>
    <t>Nguyễn Thiện</t>
  </si>
  <si>
    <t>17/09/2001</t>
  </si>
  <si>
    <t>CA Lâm Đồng</t>
  </si>
  <si>
    <t>Thôn 3, xã Đạm Ri, Huyện Đạ Huoai, tỉnh Lâm Đồng</t>
  </si>
  <si>
    <t>Thôn 3</t>
  </si>
  <si>
    <t xml:space="preserve"> Xã ĐạM Ri</t>
  </si>
  <si>
    <t>19003360</t>
  </si>
  <si>
    <t>Nguyễn Trí</t>
  </si>
  <si>
    <t>Nhân</t>
  </si>
  <si>
    <t>26/10/2001</t>
  </si>
  <si>
    <t>429A Ấp An Quới, xã Hội An Đông, huyện Lấp Vò, tỉnh Đồng Tháp</t>
  </si>
  <si>
    <t>429A Ấp An Quới</t>
  </si>
  <si>
    <t xml:space="preserve"> Xã Hội An Đông</t>
  </si>
  <si>
    <t xml:space="preserve"> Huyện Lấp Vò</t>
  </si>
  <si>
    <t>Huyện Lấp Vò</t>
  </si>
  <si>
    <t>Xã Hội An Đông</t>
  </si>
  <si>
    <t>19003371</t>
  </si>
  <si>
    <t>Trần Trí</t>
  </si>
  <si>
    <t>27/06/2001</t>
  </si>
  <si>
    <t>276 ấp 1A , xã Hựu Thạnh ,huyện Đức Hòa ,tỉnh Long An</t>
  </si>
  <si>
    <t xml:space="preserve">276 Ấp 1A </t>
  </si>
  <si>
    <t xml:space="preserve"> Xã Hựu Thạnh </t>
  </si>
  <si>
    <t xml:space="preserve">Huyện Đức Hòa </t>
  </si>
  <si>
    <t>Xã Hựu Thạnh</t>
  </si>
  <si>
    <t>19003372</t>
  </si>
  <si>
    <t>Nguyễn Hồng</t>
  </si>
  <si>
    <t>Thái</t>
  </si>
  <si>
    <t>07/01/2001</t>
  </si>
  <si>
    <t>19C1-CNÔ10</t>
  </si>
  <si>
    <t>số 200, ấp 1, xã Thạnh Lợi, huyện Bến Lức, tỉnh Long An</t>
  </si>
  <si>
    <t>Số 200 Ấp 1</t>
  </si>
  <si>
    <t xml:space="preserve"> Xã Thạnh Lợi</t>
  </si>
  <si>
    <t>Xã Thạnh Lợi</t>
  </si>
  <si>
    <t>19003429</t>
  </si>
  <si>
    <t>Lê Thành</t>
  </si>
  <si>
    <t>73/24 kênh nước đen, bình hưng hoà a, bình tân, TPHCM</t>
  </si>
  <si>
    <t>73/24 Kênh Nước Đen</t>
  </si>
  <si>
    <t xml:space="preserve"> Bình Hưng Hoà A</t>
  </si>
  <si>
    <t xml:space="preserve"> Bình Tân</t>
  </si>
  <si>
    <t>19003436</t>
  </si>
  <si>
    <t>Đào Huy</t>
  </si>
  <si>
    <t>20/07/2000</t>
  </si>
  <si>
    <t>thôn Krun, xã Hneng, huyện Đắk Đoa, tỉnh Gia Lai</t>
  </si>
  <si>
    <t>Thôn Krun</t>
  </si>
  <si>
    <t xml:space="preserve"> Xã Hneng</t>
  </si>
  <si>
    <t xml:space="preserve"> Huyện Đắk Đoa</t>
  </si>
  <si>
    <t>Huyện Đăk Đoa</t>
  </si>
  <si>
    <t>Xã H' Neng</t>
  </si>
  <si>
    <t>19003451</t>
  </si>
  <si>
    <t>Được</t>
  </si>
  <si>
    <t>29/09/2001</t>
  </si>
  <si>
    <t>Ấp Phú Hội, xã An Phước, huyện Mang Thít, tỉnh Vĩnh Long</t>
  </si>
  <si>
    <t>Ấp Phú Hội</t>
  </si>
  <si>
    <t xml:space="preserve"> Xã An Phước</t>
  </si>
  <si>
    <t xml:space="preserve"> Huyện Mang Thít</t>
  </si>
  <si>
    <t>Huyện Mang Thít</t>
  </si>
  <si>
    <t>Xã An Phước</t>
  </si>
  <si>
    <t>19003454</t>
  </si>
  <si>
    <t>Lê Thanh</t>
  </si>
  <si>
    <t>Toàn</t>
  </si>
  <si>
    <t>19/12/1999</t>
  </si>
  <si>
    <t>384 kv1, thị xã Gành Hào, huyện Đông Hải, tỉnh Bạc Liêu</t>
  </si>
  <si>
    <t>384 Kv1</t>
  </si>
  <si>
    <t xml:space="preserve"> Thị Xã Gành Hào</t>
  </si>
  <si>
    <t xml:space="preserve"> Huyện Đông Hải</t>
  </si>
  <si>
    <t>Thị trấn Gành Hào</t>
  </si>
  <si>
    <t>19003457</t>
  </si>
  <si>
    <t>Nguyễn Trung</t>
  </si>
  <si>
    <t>01/10/2001</t>
  </si>
  <si>
    <t>Tổ 5 ấp 1 xã Minh Hưng , huyện Chơn Thành, tỉnh Bình Phước</t>
  </si>
  <si>
    <t>Tổ 5 Ấp 1</t>
  </si>
  <si>
    <t xml:space="preserve"> Xã Minh Hưng </t>
  </si>
  <si>
    <t>Xã Minh Hưng</t>
  </si>
  <si>
    <t>19003463</t>
  </si>
  <si>
    <t>Lê Trần Quốc</t>
  </si>
  <si>
    <t>01/02/2001</t>
  </si>
  <si>
    <t>C2/16A đường Đoàn Nguyễn Tuấn, ấp 3, xã Tân Quý Tây, huyện Bình Chánh, Tp.HCM</t>
  </si>
  <si>
    <t>C2/16A Đường Đoàn Nguyễn Tuấn Ấp 3</t>
  </si>
  <si>
    <t xml:space="preserve"> Xã Tân Quý Tây</t>
  </si>
  <si>
    <t>Xã Tân Quý Tây</t>
  </si>
  <si>
    <t>19003465</t>
  </si>
  <si>
    <t>19/09/2001</t>
  </si>
  <si>
    <t>075/MTH Ấp Mỹ Thuận, xã Mỹ Thạnh, huyện Ba Tri, tỉnh Bến Tre</t>
  </si>
  <si>
    <t>075/Mth Ấp Mỹ Thuận</t>
  </si>
  <si>
    <t xml:space="preserve"> Xã Mỹ Thạnh</t>
  </si>
  <si>
    <t>Xã Mỹ Thạnh</t>
  </si>
  <si>
    <t>19003477</t>
  </si>
  <si>
    <t>Huỳnh Phước</t>
  </si>
  <si>
    <t>18/02/2001</t>
  </si>
  <si>
    <t>Tổ 13 Vĩnh Phước, xã Phước Lý, huyện Cần Giuộc, tỉnh Long An</t>
  </si>
  <si>
    <t>Tổ 13 Vĩnh Phước</t>
  </si>
  <si>
    <t xml:space="preserve"> Xã Phước Lý</t>
  </si>
  <si>
    <t>19003489</t>
  </si>
  <si>
    <t>Nguyễn Thị Mỹ</t>
  </si>
  <si>
    <t>30/12/2001</t>
  </si>
  <si>
    <t>xóm 2, thôn Đệ Đức 3, xã Hoài Tân, huyện Hoài Nhơn, tỉnh Bình Định</t>
  </si>
  <si>
    <t>Xóm 2 Thôn Đệ Đức 3</t>
  </si>
  <si>
    <t xml:space="preserve"> Xã Hoài Tân</t>
  </si>
  <si>
    <t xml:space="preserve"> Huyện Hoài Nhơn</t>
  </si>
  <si>
    <t xml:space="preserve"> Tỉnh Bình Định</t>
  </si>
  <si>
    <t>Tỉnh Bình Định</t>
  </si>
  <si>
    <t>Huyện Hoài Nhơn</t>
  </si>
  <si>
    <t>Xã Hoài Tân</t>
  </si>
  <si>
    <t>19003496</t>
  </si>
  <si>
    <t>Nguyễn Giang</t>
  </si>
  <si>
    <t>21/01/2001</t>
  </si>
  <si>
    <t>tổ 1 ấp 7, xã Sông Ray, huyện Cẩm Mỹ, tỉnh Đồng Nai</t>
  </si>
  <si>
    <t>Tổ 1 Ấp 7</t>
  </si>
  <si>
    <t xml:space="preserve"> Xã Sông Ray</t>
  </si>
  <si>
    <t xml:space="preserve"> Huyện Cẩm Mỹ</t>
  </si>
  <si>
    <t>Huyện Cẩm Mỹ</t>
  </si>
  <si>
    <t>Xã Sông Ray</t>
  </si>
  <si>
    <t>19003508</t>
  </si>
  <si>
    <t>Nguyễn Ngọc Anh</t>
  </si>
  <si>
    <t>Quốc</t>
  </si>
  <si>
    <t>01/04/2001</t>
  </si>
  <si>
    <t>602/51/12 Điện Biên Phủ, phường 22, quận Bình Thạnh, Tp.HCM</t>
  </si>
  <si>
    <t>602/51/12 Điện Biên Phủ</t>
  </si>
  <si>
    <t xml:space="preserve"> Phường 22</t>
  </si>
  <si>
    <t>19003516</t>
  </si>
  <si>
    <t>Trần Thị Kim</t>
  </si>
  <si>
    <t>Loan</t>
  </si>
  <si>
    <t>09/04/2001</t>
  </si>
  <si>
    <t>19C1-THU1</t>
  </si>
  <si>
    <t>17 lầu 3 Nguyễn Duy Dương, phường 8, quận 5, Tp.HCM</t>
  </si>
  <si>
    <t>17 Lầu 3 Nguyễn Duy Dương</t>
  </si>
  <si>
    <t xml:space="preserve"> Phường 8</t>
  </si>
  <si>
    <t xml:space="preserve"> Quận 5</t>
  </si>
  <si>
    <t>Quận 5</t>
  </si>
  <si>
    <t>19003517</t>
  </si>
  <si>
    <t>05/08/2001</t>
  </si>
  <si>
    <t>Xóm 1, thôn Hữu Giang ,xã Tây Giang , huyện Tây Sơn, tỉnh Bình Định</t>
  </si>
  <si>
    <t xml:space="preserve">Xóm 1 Thôn Hữu Giang </t>
  </si>
  <si>
    <t xml:space="preserve">Xã Tây Giang </t>
  </si>
  <si>
    <t xml:space="preserve"> Huyện Tây Sơn</t>
  </si>
  <si>
    <t>Huyện Tây Sơn</t>
  </si>
  <si>
    <t>Xã Tây Giang</t>
  </si>
  <si>
    <t>19003525</t>
  </si>
  <si>
    <t>Nguyễn Vũ Anh</t>
  </si>
  <si>
    <t>27/10/2000</t>
  </si>
  <si>
    <t>Số Nhà 143 ấ p Tân Phát B, Xã Tân Hòa, Huyện Tân Hiệp, Tỉnh Kiên Giang</t>
  </si>
  <si>
    <t>Số Nhà 143 Ấ P Tân Phát B</t>
  </si>
  <si>
    <t xml:space="preserve"> Huyện Tân Hiệp</t>
  </si>
  <si>
    <t xml:space="preserve"> Tỉnh Kiên Giang</t>
  </si>
  <si>
    <t>19003526</t>
  </si>
  <si>
    <t>23/05/2001</t>
  </si>
  <si>
    <t>Xóm 1, thôn Tả Giang 1, xã Tây Giang, huyện Tây Sơn, tỉnh Bình Định</t>
  </si>
  <si>
    <t>Xóm 1 Thôn Tả Giang 1</t>
  </si>
  <si>
    <t xml:space="preserve"> Xã Tây Giang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</si>
  <si>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</si>
  <si>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</si>
  <si>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</si>
  <si>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</si>
  <si>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</si>
  <si>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>162A Tổ 6 Ấp Thuận Bắc</t>
  </si>
  <si>
    <t>19003533</t>
  </si>
  <si>
    <t>Trần Hoàng</t>
  </si>
  <si>
    <t>Minh</t>
  </si>
  <si>
    <t>21/05/2001</t>
  </si>
  <si>
    <t>2683a/25/12 Phạm Thế Hiển, phường 7, quận 8, TPHCM</t>
  </si>
  <si>
    <t>2683A/25/12 Phạm Thế Hiển</t>
  </si>
  <si>
    <t xml:space="preserve"> Phường 7</t>
  </si>
  <si>
    <t xml:space="preserve"> Quận 8</t>
  </si>
  <si>
    <t>Quận 8</t>
  </si>
  <si>
    <t>19003539</t>
  </si>
  <si>
    <t>Nguyễn Đình Quốc</t>
  </si>
  <si>
    <t>19T2-LTM1</t>
  </si>
  <si>
    <t>10/42, đường Kỳ Đồng, phường 9, quận 3, TPHCM</t>
  </si>
  <si>
    <t>10/42 Đường Kỳ Đồng</t>
  </si>
  <si>
    <t xml:space="preserve"> Quận 3</t>
  </si>
  <si>
    <t>19003543</t>
  </si>
  <si>
    <t>Nguyễn Huỳnh Nhật</t>
  </si>
  <si>
    <t>04/06/2001</t>
  </si>
  <si>
    <t>Ấp chánh, xã Bình Hoà Bắc, huyện Đức Huệ, tỉnh Long An</t>
  </si>
  <si>
    <t>Ấp Chánh</t>
  </si>
  <si>
    <t xml:space="preserve"> Xã Bình Hoà Bắc</t>
  </si>
  <si>
    <t>Xã Bình Hòa Bắc</t>
  </si>
  <si>
    <t>19003544</t>
  </si>
  <si>
    <t>Nguyễn Vũ Hồng</t>
  </si>
  <si>
    <t>Quân</t>
  </si>
  <si>
    <t>14/08/2001</t>
  </si>
  <si>
    <t>66/3 ấp Tân Tiến, xã Xuân Thới Đông, huyện Hóc Môn, TP.HCM</t>
  </si>
  <si>
    <t>66/3 Ấp Tân Tiến</t>
  </si>
  <si>
    <t xml:space="preserve"> Xã Xuân Thới Đông</t>
  </si>
  <si>
    <t>Xã Xuân Thới Đông</t>
  </si>
  <si>
    <t>19003559</t>
  </si>
  <si>
    <t>Trần Văn Phú</t>
  </si>
  <si>
    <t>Lĩnh</t>
  </si>
  <si>
    <t>khu dân cư số 10 thôn Tú Sơn 2, xã Đức Lân, huyện Mộ Đức, tỉnh Quảng Ngãi</t>
  </si>
  <si>
    <t>Khu Dân Cư Số 10 Thôn Tú Sơn 2</t>
  </si>
  <si>
    <t xml:space="preserve"> Xã Đức Lân</t>
  </si>
  <si>
    <t>19003561</t>
  </si>
  <si>
    <t>Võ Ngọc</t>
  </si>
  <si>
    <t>20/09/2001</t>
  </si>
  <si>
    <t>Ấp Gò Bói, xã Tân Hộ Cơ, huyện Tân Hồng, tỉnh Đồng Tháp</t>
  </si>
  <si>
    <t>Ấp Gò Bói</t>
  </si>
  <si>
    <t xml:space="preserve"> Xã Tân Hộ Cơ</t>
  </si>
  <si>
    <t xml:space="preserve"> Huyện Tân Hồng</t>
  </si>
  <si>
    <t>Huyện Tân Hồng</t>
  </si>
  <si>
    <t>Xã Tân Hộ Cơ</t>
  </si>
  <si>
    <t>19003565</t>
  </si>
  <si>
    <t>17/01/1998</t>
  </si>
  <si>
    <t>Khu phố 2, thị trấn Dầu Tiếng, huyện Dầu Tiếng, tỉnh Bình Dương</t>
  </si>
  <si>
    <t>Khu Phố 2</t>
  </si>
  <si>
    <t xml:space="preserve"> Thị Trấn Dầu Tiếng</t>
  </si>
  <si>
    <t xml:space="preserve"> Huyện Dầu Tiếng</t>
  </si>
  <si>
    <t xml:space="preserve"> Tỉnh Bình Dương</t>
  </si>
  <si>
    <t>Tỉnh Bình Dương</t>
  </si>
  <si>
    <t>720</t>
  </si>
  <si>
    <t>25777</t>
  </si>
  <si>
    <t>19003572</t>
  </si>
  <si>
    <t>17/03/2001</t>
  </si>
  <si>
    <t>19C1-ĐCN2</t>
  </si>
  <si>
    <t>xóm 2, thôn Diễn Khánh, xã Hoài Đức, huyện Hoài Nhơn,tỉnh Bình Định</t>
  </si>
  <si>
    <t>Xóm 2 Thôn Diễn Khánh</t>
  </si>
  <si>
    <t xml:space="preserve"> Xã Hoài Đức</t>
  </si>
  <si>
    <t>Xã Hoài Đức</t>
  </si>
  <si>
    <t>19003586</t>
  </si>
  <si>
    <t>Nguyễn Duy Anh</t>
  </si>
  <si>
    <t>15/09/2001</t>
  </si>
  <si>
    <t>Nguyễn Thị Thu</t>
  </si>
  <si>
    <t>19C1-CNÔ11</t>
  </si>
  <si>
    <t>Số 380, quốc lộ 22, ấp Tân Tiến, xã Tân Thông Hội, huyện Củ Chi, Tp.HCM</t>
  </si>
  <si>
    <t>Số 380 Quốc Lộ 22 Ấp Tân Tiến</t>
  </si>
  <si>
    <t xml:space="preserve"> Xã Tân Thông Hội</t>
  </si>
  <si>
    <t>Xã Tân Thông Hội</t>
  </si>
  <si>
    <t>19003591</t>
  </si>
  <si>
    <t>Hòa</t>
  </si>
  <si>
    <t>08/08/2001</t>
  </si>
  <si>
    <t>19T2-LĐL1</t>
  </si>
  <si>
    <t>ấp Ninh Quới, xã Long Bình, huyện Gò Công Tây, tỉnh Tiền Giang</t>
  </si>
  <si>
    <t>Ấp Ninh Quới</t>
  </si>
  <si>
    <t xml:space="preserve"> Huyện Gò Công Tây</t>
  </si>
  <si>
    <t>19003598</t>
  </si>
  <si>
    <t>Lê Nguyễn Thiên</t>
  </si>
  <si>
    <t>19T2-KML1</t>
  </si>
  <si>
    <t>27 Võ Thị Sáu, phường Đa Kao, quận 1, TP.HCM</t>
  </si>
  <si>
    <t>27 Võ Thị Sáu</t>
  </si>
  <si>
    <t xml:space="preserve"> Phường Đa Kao</t>
  </si>
  <si>
    <t xml:space="preserve"> Quận 1</t>
  </si>
  <si>
    <t>Quận 1</t>
  </si>
  <si>
    <t>Phường Đa Kao</t>
  </si>
  <si>
    <t>19003600</t>
  </si>
  <si>
    <t>Đặng Lâm</t>
  </si>
  <si>
    <t>Thông</t>
  </si>
  <si>
    <t>26/02/2001</t>
  </si>
  <si>
    <t>194 ấp Suối Cát 2, xã Suối Cát, huyện Xuân Lộc , tỉnh Đồng Nai</t>
  </si>
  <si>
    <t>194 Ấp Suối Cát 2</t>
  </si>
  <si>
    <t xml:space="preserve"> Xã Suối Cát</t>
  </si>
  <si>
    <t xml:space="preserve"> Huyện Xuân Lộc </t>
  </si>
  <si>
    <t>Xã Suối Cát</t>
  </si>
  <si>
    <t>19003604</t>
  </si>
  <si>
    <t>Lý</t>
  </si>
  <si>
    <t>30/04/2001</t>
  </si>
  <si>
    <t>Tổ 6 ấp Kim Điền, xã Tân Kim, huyện Cần Giuộc, tỉnh Long An</t>
  </si>
  <si>
    <t>Tổ 6 Ấp Kim Điền</t>
  </si>
  <si>
    <t xml:space="preserve"> Xã Tân Kim</t>
  </si>
  <si>
    <t>19003607</t>
  </si>
  <si>
    <t>Đặng Trần Quốc</t>
  </si>
  <si>
    <t>02/01/2000</t>
  </si>
  <si>
    <t>19T2-TKĐ1</t>
  </si>
  <si>
    <t>ấp Phú An, xã Phú Quý, thị xã Cai Lậy, tỉnh Tiền Giang</t>
  </si>
  <si>
    <t>Ấp Phú An</t>
  </si>
  <si>
    <t xml:space="preserve"> Xã Phú Quý</t>
  </si>
  <si>
    <t xml:space="preserve"> Thị Xã Cai Lậy</t>
  </si>
  <si>
    <t>Xã Phú Quý</t>
  </si>
  <si>
    <t>19003610</t>
  </si>
  <si>
    <t>Đặng Thế</t>
  </si>
  <si>
    <t>15/04/2001</t>
  </si>
  <si>
    <t>thôn Tập An Nam, xã Phổ Văn, huyện Đức Phổ, tỉnh Quảng Ngãi</t>
  </si>
  <si>
    <t>Thôn Tập An Nam</t>
  </si>
  <si>
    <t xml:space="preserve"> Xã Phổ Văn</t>
  </si>
  <si>
    <t xml:space="preserve"> Huyện Đức Phổ</t>
  </si>
  <si>
    <t>Xã Phổ Văn</t>
  </si>
  <si>
    <t>19003625</t>
  </si>
  <si>
    <t>Nguyễn Hữu Anh</t>
  </si>
  <si>
    <t>19C1-QTM1</t>
  </si>
  <si>
    <t>36 Phan Bội Châu tổ 1 khu phố Phú Nghĩa, phường Phú Đức, thị xã Bình Long, Bình Phước</t>
  </si>
  <si>
    <t>36 Phan Bội Châu Tổ 1 Khu Phố Phú Nghĩa</t>
  </si>
  <si>
    <t xml:space="preserve"> Phường Phú Đức</t>
  </si>
  <si>
    <t xml:space="preserve"> Thị Xã Bình Long</t>
  </si>
  <si>
    <t xml:space="preserve"> Bình Phước</t>
  </si>
  <si>
    <t>Thị xã Bình Long</t>
  </si>
  <si>
    <t>Phường Phú Đức</t>
  </si>
  <si>
    <t>19003629</t>
  </si>
  <si>
    <t>Nguyễn Tuấn</t>
  </si>
  <si>
    <t>Bằng</t>
  </si>
  <si>
    <t>19/12/2001</t>
  </si>
  <si>
    <t>Ấp 14, xã Tân Hào, huyện Giồng Trôm, tỉnh Bến Tre</t>
  </si>
  <si>
    <t>Tổ 5 Khu Phố Tân Trà 2</t>
  </si>
  <si>
    <t xml:space="preserve"> Phường Tân Bình</t>
  </si>
  <si>
    <t xml:space="preserve"> Thị Xã Đồng Xoài</t>
  </si>
  <si>
    <t>Huyện Giồng Trôm</t>
  </si>
  <si>
    <t>Xã Tân Hào</t>
  </si>
  <si>
    <t>19003654</t>
  </si>
  <si>
    <t>Phan Anh</t>
  </si>
  <si>
    <t>27/03/2001</t>
  </si>
  <si>
    <t>ấp Phước An, xã Phước Thạnh, huyện Gò Dầu, tỉnh Tây Ninh</t>
  </si>
  <si>
    <t>Ấp Phước An</t>
  </si>
  <si>
    <t>19003657</t>
  </si>
  <si>
    <t>Nguyễn Vũ</t>
  </si>
  <si>
    <t>Hoài</t>
  </si>
  <si>
    <t>Ấp 1, xã Đức Liểu, huyện Bù Đăng, tỉnh Bình Phước</t>
  </si>
  <si>
    <t>Ấp 1</t>
  </si>
  <si>
    <t xml:space="preserve"> Xã Đức Liểu</t>
  </si>
  <si>
    <t xml:space="preserve"> Huyện Bù Đăng</t>
  </si>
  <si>
    <t>Huyện Bù Đăng</t>
  </si>
  <si>
    <t>Xã Đức Liễu</t>
  </si>
  <si>
    <t>19003658</t>
  </si>
  <si>
    <t>Phi</t>
  </si>
  <si>
    <t>20/02/2001</t>
  </si>
  <si>
    <t>ấp 1, xã Phương Trà, huyện Cao Lãnh, tỉnh Đồng Tháp</t>
  </si>
  <si>
    <t xml:space="preserve"> Xã Phương Trà</t>
  </si>
  <si>
    <t>Xã Phương Trà</t>
  </si>
  <si>
    <t>19003672</t>
  </si>
  <si>
    <t>Nhuần</t>
  </si>
  <si>
    <t>12/11/2001</t>
  </si>
  <si>
    <t>259/C tổ 13 ấp Tân Lập, xã Tân Nhuận Đông, huyện Châu Thành, tỉnh Đồng Tháp</t>
  </si>
  <si>
    <t>259/C Tổ 13 Ấp Tân Lập</t>
  </si>
  <si>
    <t xml:space="preserve"> Xã Tân Nhuận Đông</t>
  </si>
  <si>
    <t>Xã Tân Nhuận Đông</t>
  </si>
  <si>
    <t>19003673</t>
  </si>
  <si>
    <t>Nguyễn Hoàng Hải</t>
  </si>
  <si>
    <t>14/10/2001</t>
  </si>
  <si>
    <t>27/21/12, ấp 3B, xã Tân Thạnh Đông, huyện Củ Chi, TP.HCM</t>
  </si>
  <si>
    <t>27/21/12  Ấp 3B</t>
  </si>
  <si>
    <t xml:space="preserve"> Xã Tân Thạnh Đông</t>
  </si>
  <si>
    <t>19003698</t>
  </si>
  <si>
    <t>Trần Vĩ</t>
  </si>
  <si>
    <t>Khan</t>
  </si>
  <si>
    <t>06/02/2001</t>
  </si>
  <si>
    <t>19C1-CCK5</t>
  </si>
  <si>
    <t>272/AT ấP An Thạnh, xã An Bình Tây, huyện Ba Tri, tỉnh Bến Tre</t>
  </si>
  <si>
    <t>272/At Ấp An Thạnh</t>
  </si>
  <si>
    <t>19003709</t>
  </si>
  <si>
    <t>40/1 khu phố 6, TT Hóc Môn, huyện Hóc Môn, Tp.HCM</t>
  </si>
  <si>
    <t>40/1 Khu Phố 6</t>
  </si>
  <si>
    <t xml:space="preserve"> Tt Hóc Môn</t>
  </si>
  <si>
    <t>19003713</t>
  </si>
  <si>
    <t>Nguyễn Đức</t>
  </si>
  <si>
    <t>Tiến</t>
  </si>
  <si>
    <t>tổ dân phố 3, thị trấn Đức Phổ, huyện Đức Phổ, tỉnh Quảng Ngãi</t>
  </si>
  <si>
    <t>Tổ Dân Phố 3</t>
  </si>
  <si>
    <t>19003738</t>
  </si>
  <si>
    <t>Lê Thị Hồng</t>
  </si>
  <si>
    <t>Vân</t>
  </si>
  <si>
    <t>Xóm 5 Vân Tường, xã Bình Hoà, huyện Tây Sơn, tỉnh  Bình Định</t>
  </si>
  <si>
    <t>Xóm 5 Vân Tường</t>
  </si>
  <si>
    <t xml:space="preserve"> Xã Bình Hoà</t>
  </si>
  <si>
    <t xml:space="preserve"> Tỉnh  Bình Định</t>
  </si>
  <si>
    <t>Xã Bình Hòa</t>
  </si>
  <si>
    <t>19003743</t>
  </si>
  <si>
    <t>24/08/2001</t>
  </si>
  <si>
    <t>thôn Bon Ting Wel Đơm , xã Đăk Nia, thị xã Gia Nghĩa , tỉnh Đăk Nông</t>
  </si>
  <si>
    <t xml:space="preserve">Thôn Bon Ting Wel Đơm </t>
  </si>
  <si>
    <t xml:space="preserve"> Xã Đăk Nia</t>
  </si>
  <si>
    <t xml:space="preserve"> Thị Xã Gia Nghĩa </t>
  </si>
  <si>
    <t xml:space="preserve"> Tỉnh Đăk Nông</t>
  </si>
  <si>
    <t>Tỉnh Đắk Nông</t>
  </si>
  <si>
    <t xml:space="preserve"> Thị Xã Gia Nghĩa</t>
  </si>
  <si>
    <t>Xã Đắk Nia</t>
  </si>
  <si>
    <t>19003744</t>
  </si>
  <si>
    <t>Khôi</t>
  </si>
  <si>
    <t>60 Nguyễn hữu Thọ, tổ 15, khu phố 2, thị trấn Tân Biên, huyện Tân Biên, Tỉnh Tây Ninh</t>
  </si>
  <si>
    <t>60 Nguyễn Hữu Thọ Tổ 15 Khu Phố 2</t>
  </si>
  <si>
    <t xml:space="preserve"> Thị Trấn Tân Biên</t>
  </si>
  <si>
    <t xml:space="preserve"> Huyện Tân Biên</t>
  </si>
  <si>
    <t>705</t>
  </si>
  <si>
    <t>25486</t>
  </si>
  <si>
    <t>19003745</t>
  </si>
  <si>
    <t>02/12/2001</t>
  </si>
  <si>
    <t>tổ dân phố 3, phường Nghĩa Tân, thị xã Gia Nghĩa, tỉnh Đak Nông</t>
  </si>
  <si>
    <t xml:space="preserve"> Phường Nghĩa Tân</t>
  </si>
  <si>
    <t xml:space="preserve"> Tỉnh Đak Nông</t>
  </si>
  <si>
    <t>19003766</t>
  </si>
  <si>
    <t>Huỳnh Quốc</t>
  </si>
  <si>
    <t>tổ 4 ấp Phước Hưng 1, xã Phước Lâm, huyện Cần Giuộc, tỉnh Long An</t>
  </si>
  <si>
    <t>Tổ 4 Ấp Phước Hưng 1</t>
  </si>
  <si>
    <t xml:space="preserve"> Xã Phước Lâm</t>
  </si>
  <si>
    <t>19003771</t>
  </si>
  <si>
    <t>Trần Ngọc</t>
  </si>
  <si>
    <t>29/11/2000</t>
  </si>
  <si>
    <t>Số nhà 07 tổ 1 ấp Đồng Bé, Xã Minh Thạnh, Huyện Dầu Tiếng, Tỉnh Bình Dương</t>
  </si>
  <si>
    <t>Số Nhà 07 Tổ 1 Ấp Đồng Bé</t>
  </si>
  <si>
    <t xml:space="preserve"> Xã Minh Thạnh</t>
  </si>
  <si>
    <t>Xã Minh Thạnh</t>
  </si>
  <si>
    <t>19003774</t>
  </si>
  <si>
    <t>Hoàng Văn</t>
  </si>
  <si>
    <t>Tiền</t>
  </si>
  <si>
    <t>Số nhà 68 khu phố Minh An, thị trấn Minh Lương, huyện Châu Thành, tỉnh Kiên Giang</t>
  </si>
  <si>
    <t>Số Nhà 68 Khu Phố Minh An</t>
  </si>
  <si>
    <t xml:space="preserve"> Thị Trấn Minh Lương</t>
  </si>
  <si>
    <t>Thị trấn Minh Lương</t>
  </si>
  <si>
    <t>19003779</t>
  </si>
  <si>
    <t>Phạm Văn</t>
  </si>
  <si>
    <t>12/12/1999</t>
  </si>
  <si>
    <t>ấp Tân Hữu, xã Xuân Thành, huyện Xuân Lộc, tỉnh Đồng Nai</t>
  </si>
  <si>
    <t>Ấp Tân Hữu</t>
  </si>
  <si>
    <t xml:space="preserve"> Xã Xuân Thành</t>
  </si>
  <si>
    <t>Xã Xuân Thành</t>
  </si>
  <si>
    <t>19003784</t>
  </si>
  <si>
    <t>Mai Anh</t>
  </si>
  <si>
    <t>10/04/2001</t>
  </si>
  <si>
    <t>29/37/3 đường số 18, phường Tân Phú, quận Tân Phú, Tp.HCM</t>
  </si>
  <si>
    <t>29/37/3 Đường Số 18</t>
  </si>
  <si>
    <t xml:space="preserve"> Phường Tân Phú</t>
  </si>
  <si>
    <t>19003785</t>
  </si>
  <si>
    <t>Nguyễn Sơn</t>
  </si>
  <si>
    <t>Tùng</t>
  </si>
  <si>
    <t>27/10/1999</t>
  </si>
  <si>
    <t>142 An Nhơn Tây ấp Xóm Trại, xã An Nhơn Tây, huyện Củ Chi, tpHCM</t>
  </si>
  <si>
    <t>142 An Nhơn Tây Ấp Xóm Trại</t>
  </si>
  <si>
    <t xml:space="preserve"> Xã An Nhơn Tây</t>
  </si>
  <si>
    <t>Xã An Nhơn Tây</t>
  </si>
  <si>
    <t>19003786</t>
  </si>
  <si>
    <t>Đặng Hoàng</t>
  </si>
  <si>
    <t>09/11/2001</t>
  </si>
  <si>
    <t>77/24 Nhất Chỉ Mai, phường 13, quận Tân Bình, Tp.HCM</t>
  </si>
  <si>
    <t>77/24 Nhất Chỉ Mai</t>
  </si>
  <si>
    <t xml:space="preserve"> Phường 13</t>
  </si>
  <si>
    <t>19003790</t>
  </si>
  <si>
    <t>Đinh Nguyễn Công</t>
  </si>
  <si>
    <t>K3 ấp Hải Sơn, xã Phước Hòa, huyện Tân Thành, Tỉnh Bà Rịa-Vũng Tàu</t>
  </si>
  <si>
    <t>K3 Ấp Hải Sơn</t>
  </si>
  <si>
    <t xml:space="preserve"> Xã Phước Hòa</t>
  </si>
  <si>
    <t xml:space="preserve"> Huyện Tân Thành</t>
  </si>
  <si>
    <t xml:space="preserve"> Tỉnh Bà Rịa Vũng Tàu</t>
  </si>
  <si>
    <t>Tỉnh Bà Rịa - Vũng Tàu</t>
  </si>
  <si>
    <t>Huyện Tân Thành</t>
  </si>
  <si>
    <t>Xã Phước Hòa</t>
  </si>
  <si>
    <t>19003794</t>
  </si>
  <si>
    <t>18/12/2001</t>
  </si>
  <si>
    <t>tổ 12, ấp Thuận Hòa, xã Truông Mít, huyện Dương Minh Châu, tỉnh Tây Ninh</t>
  </si>
  <si>
    <t>Tổ 12 Ấp Thuận Hòa</t>
  </si>
  <si>
    <t>CA Tây Ninh</t>
  </si>
  <si>
    <t>19003796</t>
  </si>
  <si>
    <t>Đức</t>
  </si>
  <si>
    <t>15/05/2001</t>
  </si>
  <si>
    <t>62 Ấp Tiền Lâm, xã Bà Điểm, huyện Hóc Môn, TP.HCM</t>
  </si>
  <si>
    <t>62 Ấp Tiền Lân</t>
  </si>
  <si>
    <t>Cục Cảnh Sát</t>
  </si>
  <si>
    <t>19003806</t>
  </si>
  <si>
    <t>Trần Tấn</t>
  </si>
  <si>
    <t>553 ấp Đông Lộc,xã Thạnh Đông, huyện Tân Hiệp, tỉnh Kiên Giang</t>
  </si>
  <si>
    <t>553 Ấp Đông Lộc</t>
  </si>
  <si>
    <t>Xã Thạnh Đông</t>
  </si>
  <si>
    <t>CA Kiên Giang</t>
  </si>
  <si>
    <t>19003808</t>
  </si>
  <si>
    <t>Lê Quang</t>
  </si>
  <si>
    <t>Vinh</t>
  </si>
  <si>
    <t>07/04/2001</t>
  </si>
  <si>
    <t>Ô1/228 Thanh Bình, xã Thị Trấn, huyện Gò Dầu, Tỉnh Tây Ninh</t>
  </si>
  <si>
    <t>Ô1/228 Thanh Bình</t>
  </si>
  <si>
    <t xml:space="preserve"> Xã Thị Trấn</t>
  </si>
  <si>
    <t>Cục Cảnh sát</t>
  </si>
  <si>
    <t>Thị trấn Gò Dầu</t>
  </si>
  <si>
    <t>19003810</t>
  </si>
  <si>
    <t>Thôn Tây Gia, Xã Đại Minh, Huyện Đại Lộc, Tỉnh Quảng Nam</t>
  </si>
  <si>
    <t>Thôn Tây Gia</t>
  </si>
  <si>
    <t xml:space="preserve"> Xã Đại Minh</t>
  </si>
  <si>
    <t xml:space="preserve"> Huyện Đại Lộc</t>
  </si>
  <si>
    <t xml:space="preserve"> Tỉnh Quảng Nam</t>
  </si>
  <si>
    <t>Tỉnh Quảng Nam</t>
  </si>
  <si>
    <t>Huyện Đại Lộc</t>
  </si>
  <si>
    <t>Xã Đại Minh</t>
  </si>
  <si>
    <t>19003812</t>
  </si>
  <si>
    <t>Trần Thái</t>
  </si>
  <si>
    <t>2/82 tổ 16 khu phố Nội Ô A, thị trấn Gò Dầu, huyện Gò Dầu, tỉnh Tây Ninh</t>
  </si>
  <si>
    <t>2/82 Tổ 16 Khu Phố Nội Ô A</t>
  </si>
  <si>
    <t xml:space="preserve"> Thị Trấn Gò Dầu</t>
  </si>
  <si>
    <t>19003814</t>
  </si>
  <si>
    <t>Đăng</t>
  </si>
  <si>
    <t>05/05/2001</t>
  </si>
  <si>
    <t>94/1c ấp 4, xã Xuân Thới Thượng, huyện Hóc Môn, Tp.HCM</t>
  </si>
  <si>
    <t>94/1C Ấp 4</t>
  </si>
  <si>
    <t xml:space="preserve"> Xã Xuân Thới Thượng</t>
  </si>
  <si>
    <t>Xã Xuân Thới Thượng</t>
  </si>
  <si>
    <t>19003852</t>
  </si>
  <si>
    <t>07/08/2001</t>
  </si>
  <si>
    <t>Thôn Trung, Xã Tuân Chính, huyện Vĩnh Tường, tỉnh Vĩnh Phúc</t>
  </si>
  <si>
    <t>Thôn Trung</t>
  </si>
  <si>
    <t xml:space="preserve"> Xã Tuân Chính</t>
  </si>
  <si>
    <t xml:space="preserve"> Huyện Vĩnh Tường</t>
  </si>
  <si>
    <t>Huyện Vĩnh Tường</t>
  </si>
  <si>
    <t>Xã Tuân Chính</t>
  </si>
  <si>
    <t>19003862</t>
  </si>
  <si>
    <t>Nguyễn Thiên</t>
  </si>
  <si>
    <t>08/11/2000</t>
  </si>
  <si>
    <t>19C1-CNÔ12</t>
  </si>
  <si>
    <t>40 yersin khu phố 9, phường Phú Trinh, thành phố Phan Thiết, tỉnh Bình Thuận</t>
  </si>
  <si>
    <t>40 Yersin Khu Phố 9</t>
  </si>
  <si>
    <t xml:space="preserve"> Phường Phú Trinh</t>
  </si>
  <si>
    <t xml:space="preserve"> Thành Phố Phan Thiết</t>
  </si>
  <si>
    <t>CA Ninh Thuận</t>
  </si>
  <si>
    <t>19003867</t>
  </si>
  <si>
    <t>Vương</t>
  </si>
  <si>
    <t>14/03/2001</t>
  </si>
  <si>
    <t>Nguyễn Khánh</t>
  </si>
  <si>
    <t>xóm Ga thôn Hiệp An, xã Phổ Phong, huyện Đức Phổ, tỉnh Quảng Ngãi</t>
  </si>
  <si>
    <t>Xóm Ga Thôn Hiệp An</t>
  </si>
  <si>
    <t xml:space="preserve"> Xã Phổ Phong</t>
  </si>
  <si>
    <t>CA Quảng Ngãi</t>
  </si>
  <si>
    <t>19003875</t>
  </si>
  <si>
    <t>Nguyễn Mạnh</t>
  </si>
  <si>
    <t>16/02/2004</t>
  </si>
  <si>
    <t>Số 5/89, khóm 7,  Rạch Ông Bổn, phường 5, TP.Bạc Liêu, tỉnh Bạc Liêu</t>
  </si>
  <si>
    <t>Số 5/89 Khóm 7 Rạch Ông Bổn</t>
  </si>
  <si>
    <t xml:space="preserve"> Tp.Bạc Liêu</t>
  </si>
  <si>
    <t>Thành phố Bạc Liêu</t>
  </si>
  <si>
    <t>19003884</t>
  </si>
  <si>
    <t>Tôn Nữ Anh</t>
  </si>
  <si>
    <t>Thư</t>
  </si>
  <si>
    <t>01/07/2001</t>
  </si>
  <si>
    <t>19C1-TKĐ2</t>
  </si>
  <si>
    <t>376/54 Nguyễn Đình Chiểu, phường 4, quận 3, Tp.HCM</t>
  </si>
  <si>
    <t>376/54 Nguyễn Đình Chiểu</t>
  </si>
  <si>
    <t>19003890</t>
  </si>
  <si>
    <t>04/10/2001</t>
  </si>
  <si>
    <t>835 tổ 4 ấp Phước Hưng 1, xã Phước Lâm, huyên Cần Giuộc, tỉnh Long An</t>
  </si>
  <si>
    <t>835 Tổ 4 Ấp Phước Hưng 1</t>
  </si>
  <si>
    <t xml:space="preserve"> Huyên Cần Giuộc</t>
  </si>
  <si>
    <t>CA Phước Lâm</t>
  </si>
  <si>
    <t>Xã Phước Lâm</t>
  </si>
  <si>
    <t>19003891</t>
  </si>
  <si>
    <t>Trương Gia</t>
  </si>
  <si>
    <t>Huấn</t>
  </si>
  <si>
    <t>07/10/1999</t>
  </si>
  <si>
    <t>19T2-CNM1</t>
  </si>
  <si>
    <t>156/1A Ngô Gia Tự, phường 9, quận 10, Tp.HCM</t>
  </si>
  <si>
    <t>156/1A Ngô Gia Tự</t>
  </si>
  <si>
    <t xml:space="preserve"> Quận 10</t>
  </si>
  <si>
    <t>CA TPHCM</t>
  </si>
  <si>
    <t>19003892</t>
  </si>
  <si>
    <t>Phạm Nguyễn Phong</t>
  </si>
  <si>
    <t>23/10/2004</t>
  </si>
  <si>
    <t>33 Chấn Hưng, phường 6, quận Tân Bình, Tp.HCM</t>
  </si>
  <si>
    <t>33 Chấn Hưng</t>
  </si>
  <si>
    <t xml:space="preserve"> Phường 6</t>
  </si>
  <si>
    <t>CĐ Lý Tự Trọng</t>
  </si>
  <si>
    <t>Phường 06</t>
  </si>
  <si>
    <t>19003895</t>
  </si>
  <si>
    <t>21/07/2001</t>
  </si>
  <si>
    <t>19C1-CĐT1</t>
  </si>
  <si>
    <t>55B đường 19 khu phố 2, phường Thạnh Mỹ Lợi, quận 2, TP.HCM</t>
  </si>
  <si>
    <t>55B Đường 19 Khu Phố 2</t>
  </si>
  <si>
    <t xml:space="preserve"> Phường Thạnh Mỹ Lợi</t>
  </si>
  <si>
    <t xml:space="preserve"> Quận 2</t>
  </si>
  <si>
    <t>Quận 2</t>
  </si>
  <si>
    <t>Phường Thạnh Mỹ Lợi</t>
  </si>
  <si>
    <t>19003896</t>
  </si>
  <si>
    <t>Nguyễn Quang</t>
  </si>
  <si>
    <t>Lợi</t>
  </si>
  <si>
    <t>29/01/2001</t>
  </si>
  <si>
    <t>Tổ 58 KV7, phường Nhơn Bình, tp.Quy Nhơn, tỉnh Bình Định</t>
  </si>
  <si>
    <t>Tổ 58 Kv7</t>
  </si>
  <si>
    <t xml:space="preserve"> Phường Nhơn Bình</t>
  </si>
  <si>
    <t xml:space="preserve"> Tp.Quy Nhơn</t>
  </si>
  <si>
    <t>CA Bình Định</t>
  </si>
  <si>
    <t>Thành phố Quy Nhơn</t>
  </si>
  <si>
    <t>Phường Nhơn Bình</t>
  </si>
  <si>
    <t>19003898</t>
  </si>
  <si>
    <t>Phan Nhật</t>
  </si>
  <si>
    <t>Tân</t>
  </si>
  <si>
    <t>Ấp 3, xã Thường Phước 2, huyện Hồng Ngự, tỉnh Đồng Tháp</t>
  </si>
  <si>
    <t>Ấp 3</t>
  </si>
  <si>
    <t xml:space="preserve"> Xã Thường Phước 2</t>
  </si>
  <si>
    <t xml:space="preserve"> Huyện Hồng Ngự</t>
  </si>
  <si>
    <t>Huyện Hồng Ngự</t>
  </si>
  <si>
    <t>Xã Thường Phước 2</t>
  </si>
  <si>
    <t>19003903</t>
  </si>
  <si>
    <t>Bùi Tuấn</t>
  </si>
  <si>
    <t>Ấp Suối Cả, xã Bàu Cạn, huyện Long Thành, tỉnh Đồng Nai</t>
  </si>
  <si>
    <t>Ấp Suối Cả</t>
  </si>
  <si>
    <t xml:space="preserve"> Xã Bàu Cạn</t>
  </si>
  <si>
    <t xml:space="preserve"> Huyện Long Thành</t>
  </si>
  <si>
    <t>Huyện Long Thành</t>
  </si>
  <si>
    <t>Xã Bàu Cạn</t>
  </si>
  <si>
    <t>19003907</t>
  </si>
  <si>
    <t>Đỗ Thành</t>
  </si>
  <si>
    <t>Lương</t>
  </si>
  <si>
    <t>11/07/2001</t>
  </si>
  <si>
    <t>Thôn An Tây, xã Phổ Nhơn, huyện Đức Phổ, tỉnh Quảng Ngãi</t>
  </si>
  <si>
    <t>Thôn An Tây</t>
  </si>
  <si>
    <t xml:space="preserve"> Xã Phổ Nhơn</t>
  </si>
  <si>
    <t>Xã Phổ Nhơn</t>
  </si>
  <si>
    <t>19003935</t>
  </si>
  <si>
    <t>05/04/2001</t>
  </si>
  <si>
    <t>đội 6 ấp Hậu Hoà, xã Hậu Thành, huyện Cái Bè, tỉnh Tiền Giang</t>
  </si>
  <si>
    <t>Đội 6 Ấp Hậu Hoà</t>
  </si>
  <si>
    <t xml:space="preserve"> Xã Hậu Thành</t>
  </si>
  <si>
    <t>CA Tiền Giang</t>
  </si>
  <si>
    <t>28393</t>
  </si>
  <si>
    <t>19003939</t>
  </si>
  <si>
    <t>Tô Toàn Hiệp</t>
  </si>
  <si>
    <t>02/09/1996</t>
  </si>
  <si>
    <t>521/67/10C Hoàng Văn Thụ, phường 4, quận Tân Bình, Tp.HCM</t>
  </si>
  <si>
    <t>521/67/10C Hoàng Văn Thụ</t>
  </si>
  <si>
    <t>19003965</t>
  </si>
  <si>
    <t>12/10/2001</t>
  </si>
  <si>
    <t>Xóm 1 thôn Phú Thuận, xã Đức Thuận, huyện Tánh Linh, tỉnh Bình Thuận</t>
  </si>
  <si>
    <t>Xóm 1 Thôn Phú Thuận</t>
  </si>
  <si>
    <t xml:space="preserve"> Xã Đức Thuận</t>
  </si>
  <si>
    <t xml:space="preserve"> Huyện Tánh Linh</t>
  </si>
  <si>
    <t>19003966</t>
  </si>
  <si>
    <t>Tất Khang</t>
  </si>
  <si>
    <t>21/08/2001</t>
  </si>
  <si>
    <t>21đường Lãnh Binh Thăng, phường 12, quận 11, Tp.HCM</t>
  </si>
  <si>
    <t>21Đường Lãnh Binh Thăng</t>
  </si>
  <si>
    <t xml:space="preserve"> Phường 12</t>
  </si>
  <si>
    <t xml:space="preserve"> Quận 11</t>
  </si>
  <si>
    <t>Quận 11</t>
  </si>
  <si>
    <t>Phường 12</t>
  </si>
  <si>
    <t>19003967</t>
  </si>
  <si>
    <t>Văn Thị Hồng</t>
  </si>
  <si>
    <t>27/05/2001</t>
  </si>
  <si>
    <t>162 tổ 5 ấp phú lợi C, xã Phú Kiết, huyện Chợ Gạo, tỉnh Tiền Giang</t>
  </si>
  <si>
    <t>162 Tổ 5 Ấp Phú Lợi C</t>
  </si>
  <si>
    <t xml:space="preserve"> Xã Phú Kiết</t>
  </si>
  <si>
    <t xml:space="preserve"> Huyện Chợ Gạo</t>
  </si>
  <si>
    <t>Huyện Chợ Gạo</t>
  </si>
  <si>
    <t>Xã Phú Kiết</t>
  </si>
  <si>
    <t>19003968</t>
  </si>
  <si>
    <t>Trần Ngọc Đăng</t>
  </si>
  <si>
    <t>134/109/761 Lý Chính Thắng, phường 7, quận 3 ,TP.HCM</t>
  </si>
  <si>
    <t>134/109/761 Lý Chính Thắng</t>
  </si>
  <si>
    <t xml:space="preserve"> Quận 3 </t>
  </si>
  <si>
    <t>19003987</t>
  </si>
  <si>
    <t>Vương Hồng</t>
  </si>
  <si>
    <t>04/07/2001</t>
  </si>
  <si>
    <t>137/35/1/1 Âu Dương Lân, phường 2, quận 8, Tp.HCM</t>
  </si>
  <si>
    <t>137/35/1/1 Âu Dương Lân</t>
  </si>
  <si>
    <t xml:space="preserve"> Phường 2</t>
  </si>
  <si>
    <t>Phường 02</t>
  </si>
  <si>
    <t>19003997</t>
  </si>
  <si>
    <t>22/04/2003</t>
  </si>
  <si>
    <t>39/D114 chung cư Huỳnh Văn Chính, phường Phú trung, quận Tân Phú, Tp.HCM</t>
  </si>
  <si>
    <t>39/D114 Chung Cư Huỳnh Văn Chính</t>
  </si>
  <si>
    <t xml:space="preserve"> Phường Phú Trung</t>
  </si>
  <si>
    <t>19004020</t>
  </si>
  <si>
    <t>Lê Phước Minh</t>
  </si>
  <si>
    <t>12/06/1998</t>
  </si>
  <si>
    <t>19T4-KML1</t>
  </si>
  <si>
    <t>đường 39 thôn Trung Nghĩa, xã Nghĩa Thành, huyện Châu Đức, tỉnh Bà Rịa-Vũng Tàu</t>
  </si>
  <si>
    <t>Đường 39 Thôn Trung Nghĩa</t>
  </si>
  <si>
    <t xml:space="preserve"> Xã Nghĩa Thành</t>
  </si>
  <si>
    <t xml:space="preserve"> Huyện Châu Đức</t>
  </si>
  <si>
    <t xml:space="preserve"> Tỉnh Bà Rịa-Vũng Tàu</t>
  </si>
  <si>
    <t>Cục trưởng cảnh sát quảng lý hành chánh về trật tự xã hội</t>
  </si>
  <si>
    <t>19004022</t>
  </si>
  <si>
    <t>Nguyễn Trần Thiên</t>
  </si>
  <si>
    <t>Phúc</t>
  </si>
  <si>
    <t>đội 4, ấp Hậu Thuận, xã Hậu Thành, huyện Cái Bè, tỉnh Tiền Giang</t>
  </si>
  <si>
    <t>Đội 4 Ấp Hậu Thuận</t>
  </si>
  <si>
    <t>19004034</t>
  </si>
  <si>
    <t>Nguyễn Linh</t>
  </si>
  <si>
    <t>20/04/2001</t>
  </si>
  <si>
    <t>Ấp 2 thị trấn Long Phú, huyện Long Phú, tỉnh Sóc Trăng</t>
  </si>
  <si>
    <t>Ấp 2</t>
  </si>
  <si>
    <t xml:space="preserve"> Thị Trấn Long Phú</t>
  </si>
  <si>
    <t xml:space="preserve"> Huyện Long Phú</t>
  </si>
  <si>
    <t>946</t>
  </si>
  <si>
    <t>19004035</t>
  </si>
  <si>
    <t>Lê Tấn</t>
  </si>
  <si>
    <t>15/10/2001</t>
  </si>
  <si>
    <t>19C1-ĐĐT3</t>
  </si>
  <si>
    <t>Ấp Lung Lá</t>
  </si>
  <si>
    <t xml:space="preserve"> Xã Định Thành A</t>
  </si>
  <si>
    <t>19004040</t>
  </si>
  <si>
    <t>10/05/2001</t>
  </si>
  <si>
    <t>126 ấp 4, xã Tân Ân, huyện Cần Đước, tỉnh Long An</t>
  </si>
  <si>
    <t>126 Ấp 4</t>
  </si>
  <si>
    <t xml:space="preserve"> Xã Tân Ân</t>
  </si>
  <si>
    <t>19004043</t>
  </si>
  <si>
    <t>Phạm Thị Lan</t>
  </si>
  <si>
    <t>104/2/1A, ấp 3, xã Đông Thạnh, huyện Hóc Môn,Tp.HCM</t>
  </si>
  <si>
    <t>104/2/1A Ấp 3</t>
  </si>
  <si>
    <t xml:space="preserve"> Xã Đông Thạnh</t>
  </si>
  <si>
    <t>19004047</t>
  </si>
  <si>
    <t>Phạm Thuỳ</t>
  </si>
  <si>
    <t>17/11/2001</t>
  </si>
  <si>
    <t>81/3K ấp Tam Đông 1, xã Thới Tam Thôn, huyện Hóc Môn, TP.HCM</t>
  </si>
  <si>
    <t>81/3K Ấp Tam Đông 1</t>
  </si>
  <si>
    <t xml:space="preserve"> Xã Thới Tam Thôn</t>
  </si>
  <si>
    <t>Xã Thới Tam Thôn</t>
  </si>
  <si>
    <t>19004052</t>
  </si>
  <si>
    <t>Số 49 tổ 11 ấp 1, xã Minh Long, huyện Chơn Thành, tỉnh Bình Phước</t>
  </si>
  <si>
    <t>Số 49 Tổ 11 Ấp 1</t>
  </si>
  <si>
    <t xml:space="preserve"> Xã Minh Long</t>
  </si>
  <si>
    <t>CA Bình Phước</t>
  </si>
  <si>
    <t>Xã Minh Long</t>
  </si>
  <si>
    <t>19004053</t>
  </si>
  <si>
    <t>28/01/2001</t>
  </si>
  <si>
    <t>47A/3 ấp Phước Thành, xã Tam Phước, huyện Châu Thành, tỉnh Bên Tre</t>
  </si>
  <si>
    <t>47A/3 Ấp Phước Thành</t>
  </si>
  <si>
    <t xml:space="preserve"> Xã Tam Phước</t>
  </si>
  <si>
    <t xml:space="preserve"> Tỉnh Bên Tre</t>
  </si>
  <si>
    <t>Ca Bến Tre</t>
  </si>
  <si>
    <t>19004054</t>
  </si>
  <si>
    <t>Đào Hoàng</t>
  </si>
  <si>
    <t>04/03/1999</t>
  </si>
  <si>
    <t>24B/12 khu phố 2, thị trấn Dầu Tiếng, huyện Dầu Tiếng, tỉnh Bình Dương</t>
  </si>
  <si>
    <t>24B/12 Khu Phố 2</t>
  </si>
  <si>
    <t>CA Bình Dương</t>
  </si>
  <si>
    <t>19004056</t>
  </si>
  <si>
    <t>22/08/2001</t>
  </si>
  <si>
    <t>19C1-CNÔ13</t>
  </si>
  <si>
    <t>tổ 7 khu 1 dân, thị trấn Di Linh, huyện Di Linh, tỉnh Lâm Đồng</t>
  </si>
  <si>
    <t>Tổ 7 Khu 1 Dân</t>
  </si>
  <si>
    <t xml:space="preserve"> Thị Trấn Di Linh</t>
  </si>
  <si>
    <t xml:space="preserve"> Huyện Di Linh</t>
  </si>
  <si>
    <t>679</t>
  </si>
  <si>
    <t>Thị trấn Di Linh</t>
  </si>
  <si>
    <t>19004057</t>
  </si>
  <si>
    <t>Phan Mạnh</t>
  </si>
  <si>
    <t>16/02/2001</t>
  </si>
  <si>
    <t>25/15 đường Tân Chánh Hiệp 17 khu phố 9, phường Tân Chánh Hiệp, quân 12, TP.HCM</t>
  </si>
  <si>
    <t>25/15 Đường Tân Chánh Hiệp 17 Khu Phố 9</t>
  </si>
  <si>
    <t xml:space="preserve"> Phường Tân Chánh Hiệp</t>
  </si>
  <si>
    <t xml:space="preserve"> Quân 12</t>
  </si>
  <si>
    <t>Phường Tân Chánh Hiệp</t>
  </si>
  <si>
    <t>19004068</t>
  </si>
  <si>
    <t>Trương Văn</t>
  </si>
  <si>
    <t>xã Quảng Lưu, huyện Quảng Xương, tỉnh Thanh Hóa</t>
  </si>
  <si>
    <t>Xã Quảng Lưu</t>
  </si>
  <si>
    <t xml:space="preserve"> Huyện Quảng Xương</t>
  </si>
  <si>
    <t xml:space="preserve"> Tỉnh Thanh Hóa</t>
  </si>
  <si>
    <t>CA Thanh Hóa</t>
  </si>
  <si>
    <t>Huyện Quảng Xương</t>
  </si>
  <si>
    <t>19004070</t>
  </si>
  <si>
    <t>41 Tôn Thất Thuyết, phường 18, quận 4, Tp.HCM</t>
  </si>
  <si>
    <t>41 Tôn Thất Thuyết</t>
  </si>
  <si>
    <t xml:space="preserve"> Phường 18</t>
  </si>
  <si>
    <t xml:space="preserve"> Quận 4</t>
  </si>
  <si>
    <t xml:space="preserve"> Tp.Hcm</t>
  </si>
  <si>
    <t>Quận 4</t>
  </si>
  <si>
    <t>Phường 18</t>
  </si>
  <si>
    <t>19004076</t>
  </si>
  <si>
    <t>Lê Hồng Khánh</t>
  </si>
  <si>
    <t>19/07/2001</t>
  </si>
  <si>
    <t>7/134/11 Lò Gốm, phường 9, quận 6, Tp.HCM</t>
  </si>
  <si>
    <t>7/134/11 Lò Gốm</t>
  </si>
  <si>
    <t xml:space="preserve"> Quận 6</t>
  </si>
  <si>
    <t>CA TP HCM</t>
  </si>
  <si>
    <t>19004080</t>
  </si>
  <si>
    <t>Phạm</t>
  </si>
  <si>
    <t>25/10/2000</t>
  </si>
  <si>
    <t>19T2-CCK1</t>
  </si>
  <si>
    <t>115 Trần Hưng Đạo, thị trấn Phan Rí Cửa, huyện Tuy Phong, Bình Thuận</t>
  </si>
  <si>
    <t>115 Trần Hưng Đạo</t>
  </si>
  <si>
    <t xml:space="preserve"> Thị Trấn Phan Rí Cửa</t>
  </si>
  <si>
    <t xml:space="preserve"> Huyện Tuy Phong</t>
  </si>
  <si>
    <t xml:space="preserve"> Bình Thuận</t>
  </si>
  <si>
    <t>CA Bình Thuận</t>
  </si>
  <si>
    <t>19004097</t>
  </si>
  <si>
    <t>30/11/2001</t>
  </si>
  <si>
    <t>Thôn 4, xã Tân Lâm, huyện Di Linh, tỉnh Lâm Đồng</t>
  </si>
  <si>
    <t xml:space="preserve"> Xã Tân Lâm</t>
  </si>
  <si>
    <t>Ca Lâm Đồng</t>
  </si>
  <si>
    <t>19004123</t>
  </si>
  <si>
    <t>09/03/2001</t>
  </si>
  <si>
    <t>ấp Binh Hòa, xã Đức Tân, huyện Tân Trụ, tỉnh Long An</t>
  </si>
  <si>
    <t>Ấp Binh Hòa</t>
  </si>
  <si>
    <t xml:space="preserve"> Xã Đức Tân</t>
  </si>
  <si>
    <t xml:space="preserve"> Huyện Tân Trụ</t>
  </si>
  <si>
    <t>CA Long An</t>
  </si>
  <si>
    <t>Xã Đức Tân</t>
  </si>
  <si>
    <t>19004136</t>
  </si>
  <si>
    <t>1056/2/25/27/2B tỉnh lộ 43 khu phố , phường Bình Chiểu, quận Thủ Đức, Tp.HCM</t>
  </si>
  <si>
    <t xml:space="preserve">1056/2/25/27/2B Tỉnh Lộ 43 Khu Phố </t>
  </si>
  <si>
    <t xml:space="preserve"> Phường Bình Chiểu</t>
  </si>
  <si>
    <t xml:space="preserve"> Quận Thủ Đức</t>
  </si>
  <si>
    <t>Quận Thủ Đức</t>
  </si>
  <si>
    <t>Phường Bình Chiểu</t>
  </si>
  <si>
    <t>19004142</t>
  </si>
  <si>
    <t>15/11/1998</t>
  </si>
  <si>
    <t>19C1-ANM1</t>
  </si>
  <si>
    <t>Tổ 2 KP7, thị trấn Tân Biên, huyện Tân Biên, tỉnh Tây Ninh</t>
  </si>
  <si>
    <t>Tổ 2 Kp7</t>
  </si>
  <si>
    <t>19004143</t>
  </si>
  <si>
    <t>05/10/1999</t>
  </si>
  <si>
    <t>Số nhà 473 tổ 2, ấp Thạnh Trung, xã Thạnh Tây, huyện Tân Biên, tỉnh Tây Ninh</t>
  </si>
  <si>
    <t>Số Nhà 473 Tổ 2 Ấp Thạnh Trung</t>
  </si>
  <si>
    <t xml:space="preserve"> Xã Thạnh Tây</t>
  </si>
  <si>
    <t>25501</t>
  </si>
  <si>
    <t>19004147</t>
  </si>
  <si>
    <t>Nguyễn Văn Bảo</t>
  </si>
  <si>
    <t>Châu</t>
  </si>
  <si>
    <t>09/07/1998</t>
  </si>
  <si>
    <t>449/37/2 Hương Lộ 2, phường Bình Trị Đông, quận Bình Tân, Tp.HCM</t>
  </si>
  <si>
    <t>449/37/2 Hương Lộ 2</t>
  </si>
  <si>
    <t xml:space="preserve"> Phường Bình Trị Đông</t>
  </si>
  <si>
    <t>19004159</t>
  </si>
  <si>
    <t>Huỳnh Kim</t>
  </si>
  <si>
    <t>09/04/1998</t>
  </si>
  <si>
    <t>284-286 Nguyễn Công Trứ, p.Nguyễn Thái Bình, Q.1, TP.HCM</t>
  </si>
  <si>
    <t>284-286 Nguyễn Công Trứ</t>
  </si>
  <si>
    <t xml:space="preserve"> P.Nguyễn Thái Bình</t>
  </si>
  <si>
    <t xml:space="preserve"> Q.1</t>
  </si>
  <si>
    <t>19004163</t>
  </si>
  <si>
    <t>06/05/2001</t>
  </si>
  <si>
    <t>298 lê quang sung, phường 6, quận 6, TPHCM</t>
  </si>
  <si>
    <t>298 Lê Quang Sung</t>
  </si>
  <si>
    <t xml:space="preserve"> Tphcm</t>
  </si>
  <si>
    <t>19004176</t>
  </si>
  <si>
    <t>Lê Thị</t>
  </si>
  <si>
    <t>06/09/2001</t>
  </si>
  <si>
    <t>ấp 2, xã Phú Điền, huyện Tân Phú, tỉnh Đồng Nai</t>
  </si>
  <si>
    <t xml:space="preserve"> Xã Phú Điền</t>
  </si>
  <si>
    <t>Xã Phú Điền</t>
  </si>
  <si>
    <t>19004178</t>
  </si>
  <si>
    <t>19T2-ĐCN1</t>
  </si>
  <si>
    <t>thôn Phong An, xã Cát Trinh, huyện Phù Cát, tỉnh Bình Định</t>
  </si>
  <si>
    <t>Thôn Phong An</t>
  </si>
  <si>
    <t xml:space="preserve"> Xã Cát Trinh</t>
  </si>
  <si>
    <t xml:space="preserve"> Huyện Phù Cát</t>
  </si>
  <si>
    <t>Huyện Phù Cát</t>
  </si>
  <si>
    <t>Xã Cát Trinh</t>
  </si>
  <si>
    <t>19004184</t>
  </si>
  <si>
    <t>20/02/1998</t>
  </si>
  <si>
    <t>tổ 19, ấp Kim Định, xã Tân Kim, huyện Cần Giuộc, tỉnh Long An</t>
  </si>
  <si>
    <t>Tổ 19 Ấp Kim Định</t>
  </si>
  <si>
    <t>19004186</t>
  </si>
  <si>
    <t>thôn Yên Dương, xã Trung Kiên, huyện Yên Lạc, tỉnh Vĩnh Phúc</t>
  </si>
  <si>
    <t>Thôn Yên Dương</t>
  </si>
  <si>
    <t xml:space="preserve"> Xã Trung Kiên</t>
  </si>
  <si>
    <t>Xã Trung Kiên</t>
  </si>
  <si>
    <t>19004199</t>
  </si>
  <si>
    <t>Nguyễn Đông Hoài</t>
  </si>
  <si>
    <t>30/04/1999</t>
  </si>
  <si>
    <t>Thôn Hộ Diêm, xã Hộ Hải, huyện Ninh Hải, tỉnh Ninh Thuận</t>
  </si>
  <si>
    <t>Thôn Hộ Diêm</t>
  </si>
  <si>
    <t xml:space="preserve"> Xã Hộ Hải</t>
  </si>
  <si>
    <t xml:space="preserve"> Huyện Ninh Hải</t>
  </si>
  <si>
    <t xml:space="preserve"> Tỉnh Ninh Thuận</t>
  </si>
  <si>
    <t>19004203</t>
  </si>
  <si>
    <t>20/05/2001</t>
  </si>
  <si>
    <t>5 Chu Văn An thị trấn Buôn Trấp, huyện Krông Ana, tỉnh Đắk Lắk</t>
  </si>
  <si>
    <t xml:space="preserve">5 Chu Văn An </t>
  </si>
  <si>
    <t>Thị Trấn Buôn Trấp</t>
  </si>
  <si>
    <t xml:space="preserve"> Huyện Krông Ana</t>
  </si>
  <si>
    <t xml:space="preserve"> Tỉnh Đắk Lắk</t>
  </si>
  <si>
    <t>CA Đắk Lắk</t>
  </si>
  <si>
    <t>Huyện Krông A Na</t>
  </si>
  <si>
    <t>Thị trấn Buôn Trấp</t>
  </si>
  <si>
    <t>19004207</t>
  </si>
  <si>
    <t>25/04/2001</t>
  </si>
  <si>
    <t>469/2 Gia Phú, phường 3, quận 6, Tp.HCM</t>
  </si>
  <si>
    <t>469/2 Gia Phú</t>
  </si>
  <si>
    <t xml:space="preserve"> Phường 3</t>
  </si>
  <si>
    <t>Phường 03</t>
  </si>
  <si>
    <t>19004220</t>
  </si>
  <si>
    <t>27/24/5 đường Điện Biên Phủ, phường 15, quận Bình Thạnh, Tp.HCM</t>
  </si>
  <si>
    <t>27/24/5 Đường Điện Biên Phủ</t>
  </si>
  <si>
    <t xml:space="preserve"> Phường 15</t>
  </si>
  <si>
    <t>19004224</t>
  </si>
  <si>
    <t>Huỳnh Khánh</t>
  </si>
  <si>
    <t>28/03/1997</t>
  </si>
  <si>
    <t>khu dân cư 3 thôn Nga Mân, xã Phổ Cường, huyện Đức Phổ, tỉnh Quảng Ngãi</t>
  </si>
  <si>
    <t>Khu Dân Cư 3 Thôn Nga Mân</t>
  </si>
  <si>
    <t xml:space="preserve"> Xã Phổ Cường</t>
  </si>
  <si>
    <t>19004243</t>
  </si>
  <si>
    <t>Võ Văn</t>
  </si>
  <si>
    <t>11/05/2001</t>
  </si>
  <si>
    <t>19C1-ĐCN3</t>
  </si>
  <si>
    <t>Ấp An Thạnh, xã An Ninh Tây, huyện Đức Hòa, tỉnh Long An</t>
  </si>
  <si>
    <t>Ấp An Thạnh</t>
  </si>
  <si>
    <t xml:space="preserve"> Xã An Ninh Tây</t>
  </si>
  <si>
    <t xml:space="preserve"> Huyện Đức Hòa</t>
  </si>
  <si>
    <t>19004259</t>
  </si>
  <si>
    <t>Phan Quốc</t>
  </si>
  <si>
    <t>18/03/2000</t>
  </si>
  <si>
    <t>Ấp An Qui, xã Đa Phước Hội, huyện Mỏ Cày Nam, tỉnh Bến Tre</t>
  </si>
  <si>
    <t>Ấp An Qui</t>
  </si>
  <si>
    <t xml:space="preserve"> Xã Đa Phước Hội</t>
  </si>
  <si>
    <t xml:space="preserve"> Huyện Mỏ Cày Nam</t>
  </si>
  <si>
    <t>CA Bến Tre</t>
  </si>
  <si>
    <t>Huyện Mỏ Cày Nam</t>
  </si>
  <si>
    <t>Xã Đa Phước Hội</t>
  </si>
  <si>
    <t>19004265</t>
  </si>
  <si>
    <t>Đỗ Quỳnh</t>
  </si>
  <si>
    <t>Như</t>
  </si>
  <si>
    <t>36 Xuân Diệu, phường 4, quận Tân Bình, TP.HCM</t>
  </si>
  <si>
    <t>36 Xuân DiệU</t>
  </si>
  <si>
    <t xml:space="preserve"> PhườNg 4</t>
  </si>
  <si>
    <t xml:space="preserve"> QuậN Tân BìNh</t>
  </si>
  <si>
    <t>Tp.Hồ Chí Minh</t>
  </si>
  <si>
    <t>19004272</t>
  </si>
  <si>
    <t>Võ Vinh</t>
  </si>
  <si>
    <t>168/6A đường Nguyễn Thị Nê tổ 75 ấp Cây Trâm, xã Phú Hòa Đông, huyện Củ Chi, Tp.HCM</t>
  </si>
  <si>
    <t>168/6A Đường Nguyễn Thị Nê Tổ 75 Ấp Cây Trâm</t>
  </si>
  <si>
    <t>19004276</t>
  </si>
  <si>
    <t>23/02/2000</t>
  </si>
  <si>
    <t>19T4-CNÔ5</t>
  </si>
  <si>
    <t>ấp Chà Là, xã Trần Phán, huyện Đầm Dơi, tỉnh Cà Mau</t>
  </si>
  <si>
    <t>Ấp Chà Là</t>
  </si>
  <si>
    <t xml:space="preserve"> Xã Trần Phán</t>
  </si>
  <si>
    <t xml:space="preserve"> Huyện Đầm Dơi</t>
  </si>
  <si>
    <t>970</t>
  </si>
  <si>
    <t>32161</t>
  </si>
  <si>
    <t>19004285</t>
  </si>
  <si>
    <t>22/04/2001</t>
  </si>
  <si>
    <t>Thôn Trung Phu, xã Liên Bảo, huyện Vụ Bản, tỉnh Nam Định</t>
  </si>
  <si>
    <t>Thôn Trung Phu</t>
  </si>
  <si>
    <t xml:space="preserve"> Xã Liên Bảo</t>
  </si>
  <si>
    <t xml:space="preserve"> Huyện Vụ Bản</t>
  </si>
  <si>
    <t xml:space="preserve"> Tỉnh Nam Định</t>
  </si>
  <si>
    <t>Cục Trưởng Cục CS</t>
  </si>
  <si>
    <t>Tỉnh Nam Định</t>
  </si>
  <si>
    <t>Huyện Vụ Bản</t>
  </si>
  <si>
    <t>Xã Liên Bảo</t>
  </si>
  <si>
    <t>19004303</t>
  </si>
  <si>
    <t>Lê Thị Kim</t>
  </si>
  <si>
    <t>Tổ 3, ấp Phú Thuận, xã Phú Lâm, huyện Phú Tân ,tỉnh An Giang</t>
  </si>
  <si>
    <t>Tổ 3 Ấp Phú Thuận</t>
  </si>
  <si>
    <t xml:space="preserve"> Xã Phú Lâm</t>
  </si>
  <si>
    <t xml:space="preserve"> Huyện Phú Tân </t>
  </si>
  <si>
    <t>CA An Giang</t>
  </si>
  <si>
    <t>Xã Phú Lâm</t>
  </si>
  <si>
    <t>19004311</t>
  </si>
  <si>
    <t>Trần Lê Như</t>
  </si>
  <si>
    <t>Bình</t>
  </si>
  <si>
    <t>16/10/2001</t>
  </si>
  <si>
    <t>121/8 Bùi Hữu Nghĩa, phường 7, quận 5, TPHCM</t>
  </si>
  <si>
    <t>121/8 Bùi Hữu Nghĩa</t>
  </si>
  <si>
    <t>19004317</t>
  </si>
  <si>
    <t>Chu Hồng</t>
  </si>
  <si>
    <t>150/58 đường 26/3, phường Bình Hưng Hòa, quận Bình Tân, Tp.HCM</t>
  </si>
  <si>
    <t>150/58 Đường 26/3</t>
  </si>
  <si>
    <t xml:space="preserve"> Phường Bình Hưng Hòa</t>
  </si>
  <si>
    <t>Phường Bình Hưng Hòa</t>
  </si>
  <si>
    <t>19004325</t>
  </si>
  <si>
    <t>Đỗ Trung</t>
  </si>
  <si>
    <t>04/09/2001</t>
  </si>
  <si>
    <t>43/4 ấp Trung Chánh 1, xã Trung Chánh, huyện Hóc Môn, Tp.HCM</t>
  </si>
  <si>
    <t>43/4 Ấp Trung Chánh 1</t>
  </si>
  <si>
    <t xml:space="preserve"> Xã Trung Chánh</t>
  </si>
  <si>
    <t>Xã Trung Chánh</t>
  </si>
  <si>
    <t>19004327</t>
  </si>
  <si>
    <t>16/06/2001</t>
  </si>
  <si>
    <t>19C1-CCK6</t>
  </si>
  <si>
    <t>thôn Lạc Viên A, xã Lạc Xuân, huyện Đơn Dương, tỉnh Lâm Đồng</t>
  </si>
  <si>
    <t>Thôn Lạc Viên A</t>
  </si>
  <si>
    <t xml:space="preserve"> Xã Lạc Xuân</t>
  </si>
  <si>
    <t xml:space="preserve"> Huyện Đơn Dương</t>
  </si>
  <si>
    <t>Huyện Đơn Dương</t>
  </si>
  <si>
    <t>Xã Lạc Xuân</t>
  </si>
  <si>
    <t>19004329</t>
  </si>
  <si>
    <t>Nguyễn Vỹ</t>
  </si>
  <si>
    <t>7/116, Tổ 147, Hẻm Tô Ký 3, Đường Tô Ký, Xã Thới Tam Thôn, Huyện Hóc Môn, Thành phố Hồ Chí Minh.</t>
  </si>
  <si>
    <t>7/116 Tổ 147 Hẻm Tô Ký 3 Đường Tô Ký</t>
  </si>
  <si>
    <t xml:space="preserve"> Thành Phố Hồ Chí Minh.</t>
  </si>
  <si>
    <t>0379652474</t>
  </si>
  <si>
    <t>19004341</t>
  </si>
  <si>
    <t>07/12/2001</t>
  </si>
  <si>
    <t>Ry Ninh, thị trấn Ialy , huyện Chưpăh, tỉnh Gia Lai</t>
  </si>
  <si>
    <t>Ry Ninh</t>
  </si>
  <si>
    <t xml:space="preserve"> Thị Trấn Ialy </t>
  </si>
  <si>
    <t xml:space="preserve"> Huyện Chưpăh</t>
  </si>
  <si>
    <t>231332158</t>
  </si>
  <si>
    <t>19004352</t>
  </si>
  <si>
    <t>Lê Gia</t>
  </si>
  <si>
    <t>11/11/2001</t>
  </si>
  <si>
    <t>thôn An Quang Đông, xã Cát Khánh, huyện Phù Cát, tỉnh Bình Định</t>
  </si>
  <si>
    <t>Thôn An Quang Đông</t>
  </si>
  <si>
    <t xml:space="preserve"> Xã Cát Khánh</t>
  </si>
  <si>
    <t>215556315</t>
  </si>
  <si>
    <t>4(Thẻ DK)</t>
  </si>
  <si>
    <t>19004353</t>
  </si>
  <si>
    <t>thôn 6, xã Hòa Bắc, huyện Di Linh, tỉnh Lâm Đồng</t>
  </si>
  <si>
    <t>Thôn 6</t>
  </si>
  <si>
    <t xml:space="preserve"> Xã Hòa Bắc</t>
  </si>
  <si>
    <t>251212397</t>
  </si>
  <si>
    <t>Xã Hòa Bắc</t>
  </si>
  <si>
    <t>19004365</t>
  </si>
  <si>
    <t>21/03/2001</t>
  </si>
  <si>
    <t>577 TK5/52 Trần Hưng Đạo, phường Cầu Kho, quận 1, Tp.HCM</t>
  </si>
  <si>
    <t>577 Tk5/52 Trần Hưng Đạo</t>
  </si>
  <si>
    <t xml:space="preserve"> Phường Cầu Kho</t>
  </si>
  <si>
    <t>079201010289</t>
  </si>
  <si>
    <t>Cục CS</t>
  </si>
  <si>
    <t>Phường Cầu Kho</t>
  </si>
  <si>
    <t>Địa chỉ (GỐC )</t>
  </si>
  <si>
    <t>Địa chỉ (THEO MÃ )</t>
  </si>
  <si>
    <t>STT(THEOMSV)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</si>
</sst>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000"/>
    <numFmt numFmtId="165" formatCode="00"/>
    <numFmt numFmtId="166" formatCode="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rgb="FFFF0000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rgb="FFC00000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2"/>
      <name val="Calibri"/>
      <family val="2"/>
      <scheme val="minor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b/>
      <sz val="1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</borders>
  <cellStyleXfs count="1261">
    <xf numFmtId="0" fontId="0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7" fontId="15" fillId="0" borderId="0" applyFont="0" applyFill="0" applyBorder="0" applyAlignment="0" applyProtection="0"/>
    <xf numFmtId="3" fontId="16" fillId="0" borderId="2"/>
    <xf numFmtId="168" fontId="17" fillId="0" borderId="3" applyFont="0" applyBorder="0"/>
    <xf numFmtId="168" fontId="17" fillId="0" borderId="3" applyFont="0" applyBorder="0"/>
    <xf numFmtId="168" fontId="17" fillId="0" borderId="3" applyFont="0" applyBorder="0"/>
    <xf numFmtId="168" fontId="17" fillId="0" borderId="3" applyFont="0" applyBorder="0"/>
    <xf numFmtId="169" fontId="17" fillId="0" borderId="3" applyFont="0" applyBorder="0"/>
    <xf numFmtId="169" fontId="17" fillId="0" borderId="3" applyFont="0" applyBorder="0"/>
    <xf numFmtId="169" fontId="17" fillId="0" borderId="3" applyFont="0" applyBorder="0"/>
    <xf numFmtId="169" fontId="17" fillId="0" borderId="3" applyFont="0" applyBorder="0"/>
    <xf numFmtId="17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72" fontId="20" fillId="0" borderId="0" applyFont="0" applyFill="0" applyBorder="0" applyAlignment="0" applyProtection="0"/>
    <xf numFmtId="167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0" fontId="21" fillId="0" borderId="0"/>
    <xf numFmtId="174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6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8" fillId="0" borderId="0" applyNumberForma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28" fillId="0" borderId="0"/>
    <xf numFmtId="178" fontId="20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29" fillId="0" borderId="0" applyFont="0" applyFill="0" applyBorder="0" applyAlignment="0" applyProtection="0"/>
    <xf numFmtId="185" fontId="15" fillId="0" borderId="0" applyFont="0" applyFill="0" applyBorder="0" applyAlignment="0" applyProtection="0"/>
    <xf numFmtId="184" fontId="29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88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8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199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2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88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3" fontId="20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184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2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199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7" fontId="15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184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88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9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29" fillId="0" borderId="0" applyFont="0" applyFill="0" applyBorder="0" applyAlignment="0" applyProtection="0"/>
    <xf numFmtId="185" fontId="15" fillId="0" borderId="0" applyFont="0" applyFill="0" applyBorder="0" applyAlignment="0" applyProtection="0"/>
    <xf numFmtId="184" fontId="29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2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199" fontId="15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184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88" fontId="29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29" fillId="0" borderId="0" applyFont="0" applyFill="0" applyBorder="0" applyAlignment="0" applyProtection="0"/>
    <xf numFmtId="185" fontId="15" fillId="0" borderId="0" applyFont="0" applyFill="0" applyBorder="0" applyAlignment="0" applyProtection="0"/>
    <xf numFmtId="184" fontId="29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30" fillId="0" borderId="0"/>
    <xf numFmtId="0" fontId="30" fillId="0" borderId="0"/>
    <xf numFmtId="167" fontId="20" fillId="0" borderId="0" applyFont="0" applyFill="0" applyBorder="0" applyAlignment="0" applyProtection="0"/>
    <xf numFmtId="0" fontId="18" fillId="0" borderId="0"/>
    <xf numFmtId="0" fontId="18" fillId="0" borderId="0"/>
    <xf numFmtId="3" fontId="16" fillId="0" borderId="2"/>
    <xf numFmtId="3" fontId="16" fillId="0" borderId="2"/>
    <xf numFmtId="0" fontId="31" fillId="6" borderId="0"/>
    <xf numFmtId="0" fontId="31" fillId="6" borderId="0"/>
    <xf numFmtId="0" fontId="32" fillId="0" borderId="1" applyFont="0" applyAlignment="0">
      <alignment horizontal="left"/>
    </xf>
    <xf numFmtId="0" fontId="33" fillId="0" borderId="0"/>
    <xf numFmtId="9" fontId="34" fillId="0" borderId="0" applyBorder="0" applyAlignment="0" applyProtection="0"/>
    <xf numFmtId="0" fontId="35" fillId="6" borderId="0"/>
    <xf numFmtId="0" fontId="36" fillId="0" borderId="0"/>
    <xf numFmtId="0" fontId="36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7" fillId="6" borderId="0"/>
    <xf numFmtId="0" fontId="38" fillId="0" borderId="0">
      <alignment wrapTex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4" borderId="0" applyNumberFormat="0" applyBorder="0" applyAlignment="0" applyProtection="0"/>
    <xf numFmtId="219" fontId="18" fillId="0" borderId="0" applyFont="0" applyFill="0" applyBorder="0" applyAlignment="0" applyProtection="0"/>
    <xf numFmtId="0" fontId="40" fillId="0" borderId="0" applyFont="0" applyFill="0" applyBorder="0" applyAlignment="0" applyProtection="0"/>
    <xf numFmtId="220" fontId="18" fillId="0" borderId="0" applyFont="0" applyFill="0" applyBorder="0" applyAlignment="0" applyProtection="0"/>
    <xf numFmtId="221" fontId="18" fillId="0" borderId="0" applyFont="0" applyFill="0" applyBorder="0" applyAlignment="0" applyProtection="0"/>
    <xf numFmtId="0" fontId="40" fillId="0" borderId="0" applyFont="0" applyFill="0" applyBorder="0" applyAlignment="0" applyProtection="0"/>
    <xf numFmtId="222" fontId="18" fillId="0" borderId="0" applyFont="0" applyFill="0" applyBorder="0" applyAlignment="0" applyProtection="0"/>
    <xf numFmtId="211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10" fontId="41" fillId="0" borderId="0" applyFont="0" applyFill="0" applyBorder="0" applyAlignment="0" applyProtection="0"/>
    <xf numFmtId="192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23" fontId="18" fillId="0" borderId="0" applyFont="0" applyFill="0" applyBorder="0" applyAlignment="0" applyProtection="0"/>
    <xf numFmtId="180" fontId="15" fillId="0" borderId="0" applyFont="0" applyFill="0" applyBorder="0" applyAlignment="0" applyProtection="0"/>
    <xf numFmtId="0" fontId="42" fillId="8" borderId="0" applyNumberFormat="0" applyBorder="0" applyAlignment="0" applyProtection="0"/>
    <xf numFmtId="0" fontId="40" fillId="0" borderId="0"/>
    <xf numFmtId="0" fontId="43" fillId="0" borderId="0"/>
    <xf numFmtId="0" fontId="40" fillId="0" borderId="0"/>
    <xf numFmtId="0" fontId="44" fillId="0" borderId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224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7" fontId="18" fillId="0" borderId="0" applyFill="0" applyBorder="0" applyAlignment="0"/>
    <xf numFmtId="227" fontId="18" fillId="0" borderId="0" applyFill="0" applyBorder="0" applyAlignment="0"/>
    <xf numFmtId="227" fontId="18" fillId="0" borderId="0" applyFill="0" applyBorder="0" applyAlignment="0"/>
    <xf numFmtId="228" fontId="28" fillId="0" borderId="0" applyFill="0" applyBorder="0" applyAlignment="0"/>
    <xf numFmtId="229" fontId="28" fillId="0" borderId="0" applyFill="0" applyBorder="0" applyAlignment="0"/>
    <xf numFmtId="224" fontId="28" fillId="0" borderId="0" applyFill="0" applyBorder="0" applyAlignment="0"/>
    <xf numFmtId="0" fontId="45" fillId="25" borderId="4" applyNumberFormat="0" applyAlignment="0" applyProtection="0"/>
    <xf numFmtId="0" fontId="45" fillId="25" borderId="4" applyNumberFormat="0" applyAlignment="0" applyProtection="0"/>
    <xf numFmtId="0" fontId="45" fillId="25" borderId="4" applyNumberFormat="0" applyAlignment="0" applyProtection="0"/>
    <xf numFmtId="0" fontId="46" fillId="0" borderId="0"/>
    <xf numFmtId="200" fontId="20" fillId="0" borderId="0" applyFont="0" applyFill="0" applyBorder="0" applyAlignment="0" applyProtection="0"/>
    <xf numFmtId="0" fontId="47" fillId="26" borderId="5" applyNumberFormat="0" applyAlignment="0" applyProtection="0"/>
    <xf numFmtId="4" fontId="48" fillId="0" borderId="0" applyAlignment="0"/>
    <xf numFmtId="0" fontId="9" fillId="0" borderId="0"/>
    <xf numFmtId="0" fontId="49" fillId="0" borderId="0">
      <alignment vertical="center"/>
    </xf>
    <xf numFmtId="0" fontId="50" fillId="0" borderId="0"/>
    <xf numFmtId="1" fontId="51" fillId="0" borderId="6" applyBorder="0"/>
    <xf numFmtId="228" fontId="28" fillId="0" borderId="0" applyFont="0" applyFill="0" applyBorder="0" applyAlignment="0" applyProtection="0"/>
    <xf numFmtId="230" fontId="52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43" fontId="18" fillId="0" borderId="0" quotePrefix="1" applyFont="0" applyFill="0" applyBorder="0" applyAlignment="0">
      <protection locked="0"/>
    </xf>
    <xf numFmtId="23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43" fontId="18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232" fontId="30" fillId="0" borderId="0"/>
    <xf numFmtId="232" fontId="30" fillId="0" borderId="0"/>
    <xf numFmtId="232" fontId="30" fillId="0" borderId="0"/>
    <xf numFmtId="3" fontId="18" fillId="0" borderId="0" applyFont="0" applyFill="0" applyBorder="0" applyAlignment="0" applyProtection="0"/>
    <xf numFmtId="224" fontId="28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9" fillId="0" borderId="0" applyFont="0" applyFill="0" applyBorder="0" applyAlignment="0" applyProtection="0"/>
    <xf numFmtId="234" fontId="18" fillId="0" borderId="0" applyFont="0" applyFill="0" applyBorder="0" applyAlignment="0" applyProtection="0"/>
    <xf numFmtId="235" fontId="30" fillId="0" borderId="0"/>
    <xf numFmtId="235" fontId="30" fillId="0" borderId="0"/>
    <xf numFmtId="235" fontId="30" fillId="0" borderId="0"/>
    <xf numFmtId="0" fontId="18" fillId="0" borderId="0" applyFont="0" applyFill="0" applyBorder="0" applyAlignment="0" applyProtection="0"/>
    <xf numFmtId="14" fontId="53" fillId="0" borderId="0" applyFill="0" applyBorder="0" applyAlignment="0"/>
    <xf numFmtId="0" fontId="54" fillId="0" borderId="0">
      <protection locked="0"/>
    </xf>
    <xf numFmtId="236" fontId="18" fillId="0" borderId="7">
      <alignment vertical="center"/>
    </xf>
    <xf numFmtId="236" fontId="18" fillId="0" borderId="7">
      <alignment vertical="center"/>
    </xf>
    <xf numFmtId="236" fontId="18" fillId="0" borderId="7">
      <alignment vertical="center"/>
    </xf>
    <xf numFmtId="237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9" fontId="30" fillId="0" borderId="0"/>
    <xf numFmtId="239" fontId="30" fillId="0" borderId="0"/>
    <xf numFmtId="239" fontId="30" fillId="0" borderId="0"/>
    <xf numFmtId="0" fontId="55" fillId="0" borderId="0">
      <alignment vertical="top" wrapText="1"/>
    </xf>
    <xf numFmtId="0" fontId="55" fillId="0" borderId="0">
      <alignment vertical="top" wrapText="1"/>
    </xf>
    <xf numFmtId="228" fontId="28" fillId="0" borderId="0" applyFill="0" applyBorder="0" applyAlignment="0"/>
    <xf numFmtId="224" fontId="28" fillId="0" borderId="0" applyFill="0" applyBorder="0" applyAlignment="0"/>
    <xf numFmtId="228" fontId="28" fillId="0" borderId="0" applyFill="0" applyBorder="0" applyAlignment="0"/>
    <xf numFmtId="229" fontId="28" fillId="0" borderId="0" applyFill="0" applyBorder="0" applyAlignment="0"/>
    <xf numFmtId="224" fontId="28" fillId="0" borderId="0" applyFill="0" applyBorder="0" applyAlignment="0"/>
    <xf numFmtId="240" fontId="18" fillId="0" borderId="0" applyFont="0" applyFill="0" applyBorder="0" applyAlignment="0" applyProtection="0"/>
    <xf numFmtId="240" fontId="18" fillId="0" borderId="0" applyFont="0" applyFill="0" applyBorder="0" applyAlignment="0" applyProtection="0"/>
    <xf numFmtId="240" fontId="18" fillId="0" borderId="0" applyFont="0" applyFill="0" applyBorder="0" applyAlignment="0" applyProtection="0"/>
    <xf numFmtId="0" fontId="56" fillId="0" borderId="0" applyNumberFormat="0" applyFill="0" applyBorder="0" applyAlignment="0" applyProtection="0"/>
    <xf numFmtId="2" fontId="18" fillId="0" borderId="0" applyFont="0" applyFill="0" applyBorder="0" applyAlignment="0" applyProtection="0"/>
    <xf numFmtId="0" fontId="57" fillId="9" borderId="0" applyNumberFormat="0" applyBorder="0" applyAlignment="0" applyProtection="0"/>
    <xf numFmtId="38" fontId="58" fillId="27" borderId="0" applyNumberFormat="0" applyBorder="0" applyAlignment="0" applyProtection="0"/>
    <xf numFmtId="0" fontId="59" fillId="0" borderId="0" applyNumberFormat="0" applyFont="0" applyBorder="0" applyAlignment="0">
      <alignment horizontal="left" vertical="center"/>
    </xf>
    <xf numFmtId="0" fontId="60" fillId="0" borderId="0">
      <alignment horizontal="left"/>
    </xf>
    <xf numFmtId="0" fontId="61" fillId="0" borderId="8" applyNumberFormat="0" applyAlignment="0" applyProtection="0">
      <alignment horizontal="left" vertical="center"/>
    </xf>
    <xf numFmtId="0" fontId="61" fillId="0" borderId="9">
      <alignment horizontal="left" vertical="center"/>
    </xf>
    <xf numFmtId="0" fontId="62" fillId="0" borderId="10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241" fontId="15" fillId="0" borderId="0">
      <protection locked="0"/>
    </xf>
    <xf numFmtId="241" fontId="15" fillId="0" borderId="0">
      <protection locked="0"/>
    </xf>
    <xf numFmtId="242" fontId="65" fillId="28" borderId="2" applyNumberFormat="0" applyAlignment="0">
      <alignment horizontal="left" vertical="top"/>
    </xf>
    <xf numFmtId="49" fontId="66" fillId="0" borderId="2">
      <alignment vertical="center"/>
    </xf>
    <xf numFmtId="213" fontId="20" fillId="0" borderId="0" applyFont="0" applyFill="0" applyBorder="0" applyAlignment="0" applyProtection="0"/>
    <xf numFmtId="10" fontId="58" fillId="27" borderId="2" applyNumberFormat="0" applyBorder="0" applyAlignment="0" applyProtection="0"/>
    <xf numFmtId="0" fontId="67" fillId="12" borderId="4" applyNumberFormat="0" applyAlignment="0" applyProtection="0"/>
    <xf numFmtId="0" fontId="67" fillId="12" borderId="4" applyNumberFormat="0" applyAlignment="0" applyProtection="0"/>
    <xf numFmtId="0" fontId="67" fillId="12" borderId="4" applyNumberFormat="0" applyAlignment="0" applyProtection="0"/>
    <xf numFmtId="0" fontId="67" fillId="12" borderId="4" applyNumberFormat="0" applyAlignment="0" applyProtection="0"/>
    <xf numFmtId="0" fontId="67" fillId="12" borderId="4" applyNumberFormat="0" applyAlignment="0" applyProtection="0"/>
    <xf numFmtId="0" fontId="67" fillId="12" borderId="4" applyNumberFormat="0" applyAlignment="0" applyProtection="0"/>
    <xf numFmtId="0" fontId="67" fillId="12" borderId="4" applyNumberFormat="0" applyAlignment="0" applyProtection="0"/>
    <xf numFmtId="0" fontId="68" fillId="0" borderId="13">
      <alignment horizontal="centerContinuous"/>
    </xf>
    <xf numFmtId="0" fontId="68" fillId="0" borderId="13">
      <alignment horizontal="centerContinuous"/>
    </xf>
    <xf numFmtId="0" fontId="68" fillId="0" borderId="13">
      <alignment horizontal="centerContinuous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28" fontId="28" fillId="0" borderId="0" applyFill="0" applyBorder="0" applyAlignment="0"/>
    <xf numFmtId="224" fontId="28" fillId="0" borderId="0" applyFill="0" applyBorder="0" applyAlignment="0"/>
    <xf numFmtId="228" fontId="28" fillId="0" borderId="0" applyFill="0" applyBorder="0" applyAlignment="0"/>
    <xf numFmtId="229" fontId="28" fillId="0" borderId="0" applyFill="0" applyBorder="0" applyAlignment="0"/>
    <xf numFmtId="224" fontId="28" fillId="0" borderId="0" applyFill="0" applyBorder="0" applyAlignment="0"/>
    <xf numFmtId="0" fontId="69" fillId="0" borderId="14" applyNumberFormat="0" applyFill="0" applyAlignment="0" applyProtection="0"/>
    <xf numFmtId="38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70" fillId="0" borderId="15"/>
    <xf numFmtId="243" fontId="71" fillId="0" borderId="16"/>
    <xf numFmtId="244" fontId="30" fillId="0" borderId="0" applyFont="0" applyFill="0" applyBorder="0" applyAlignment="0" applyProtection="0"/>
    <xf numFmtId="245" fontId="30" fillId="0" borderId="0" applyFont="0" applyFill="0" applyBorder="0" applyAlignment="0" applyProtection="0"/>
    <xf numFmtId="246" fontId="30" fillId="0" borderId="0" applyFont="0" applyFill="0" applyBorder="0" applyAlignment="0" applyProtection="0"/>
    <xf numFmtId="247" fontId="30" fillId="0" borderId="0" applyFont="0" applyFill="0" applyBorder="0" applyAlignment="0" applyProtection="0"/>
    <xf numFmtId="0" fontId="72" fillId="0" borderId="0" applyNumberFormat="0" applyFont="0" applyFill="0" applyAlignment="0"/>
    <xf numFmtId="0" fontId="73" fillId="29" borderId="0" applyNumberFormat="0" applyBorder="0" applyAlignment="0" applyProtection="0"/>
    <xf numFmtId="0" fontId="43" fillId="0" borderId="0"/>
    <xf numFmtId="0" fontId="43" fillId="0" borderId="0"/>
    <xf numFmtId="0" fontId="43" fillId="0" borderId="0"/>
    <xf numFmtId="37" fontId="74" fillId="0" borderId="0"/>
    <xf numFmtId="0" fontId="75" fillId="0" borderId="2" applyNumberFormat="0" applyFont="0" applyFill="0" applyBorder="0" applyAlignment="0">
      <alignment horizontal="center"/>
    </xf>
    <xf numFmtId="248" fontId="76" fillId="0" borderId="0"/>
    <xf numFmtId="0" fontId="77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50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" fillId="0" borderId="0"/>
    <xf numFmtId="0" fontId="18" fillId="0" borderId="0"/>
    <xf numFmtId="0" fontId="78" fillId="0" borderId="0"/>
    <xf numFmtId="0" fontId="18" fillId="0" borderId="0"/>
    <xf numFmtId="0" fontId="79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78" fillId="0" borderId="0"/>
    <xf numFmtId="0" fontId="9" fillId="0" borderId="0"/>
    <xf numFmtId="0" fontId="78" fillId="0" borderId="0"/>
    <xf numFmtId="0" fontId="1" fillId="0" borderId="0"/>
    <xf numFmtId="0" fontId="2" fillId="0" borderId="0"/>
    <xf numFmtId="0" fontId="3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8" fillId="30" borderId="17" applyNumberFormat="0" applyFont="0" applyAlignment="0" applyProtection="0"/>
    <xf numFmtId="0" fontId="18" fillId="30" borderId="17" applyNumberFormat="0" applyFont="0" applyAlignment="0" applyProtection="0"/>
    <xf numFmtId="0" fontId="2" fillId="30" borderId="17" applyNumberFormat="0" applyFont="0" applyAlignment="0" applyProtection="0"/>
    <xf numFmtId="0" fontId="9" fillId="30" borderId="17" applyNumberFormat="0" applyFont="0" applyAlignment="0" applyProtection="0"/>
    <xf numFmtId="3" fontId="80" fillId="0" borderId="0" applyFont="0" applyFill="0" applyBorder="0" applyAlignment="0" applyProtection="0"/>
    <xf numFmtId="174" fontId="81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43" fillId="0" borderId="0"/>
    <xf numFmtId="0" fontId="83" fillId="25" borderId="18" applyNumberFormat="0" applyAlignment="0" applyProtection="0"/>
    <xf numFmtId="0" fontId="83" fillId="25" borderId="18" applyNumberFormat="0" applyAlignment="0" applyProtection="0"/>
    <xf numFmtId="0" fontId="3" fillId="27" borderId="0"/>
    <xf numFmtId="227" fontId="18" fillId="0" borderId="0" applyFont="0" applyFill="0" applyBorder="0" applyAlignment="0" applyProtection="0"/>
    <xf numFmtId="227" fontId="18" fillId="0" borderId="0" applyFont="0" applyFill="0" applyBorder="0" applyAlignment="0" applyProtection="0"/>
    <xf numFmtId="227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228" fontId="28" fillId="0" borderId="0" applyFill="0" applyBorder="0" applyAlignment="0"/>
    <xf numFmtId="224" fontId="28" fillId="0" borderId="0" applyFill="0" applyBorder="0" applyAlignment="0"/>
    <xf numFmtId="228" fontId="28" fillId="0" borderId="0" applyFill="0" applyBorder="0" applyAlignment="0"/>
    <xf numFmtId="229" fontId="28" fillId="0" borderId="0" applyFill="0" applyBorder="0" applyAlignment="0"/>
    <xf numFmtId="224" fontId="28" fillId="0" borderId="0" applyFill="0" applyBorder="0" applyAlignment="0"/>
    <xf numFmtId="0" fontId="84" fillId="0" borderId="0"/>
    <xf numFmtId="0" fontId="30" fillId="0" borderId="0" applyNumberFormat="0" applyFont="0" applyFill="0" applyBorder="0" applyAlignment="0" applyProtection="0">
      <alignment horizontal="left"/>
    </xf>
    <xf numFmtId="0" fontId="85" fillId="0" borderId="15">
      <alignment horizontal="center"/>
    </xf>
    <xf numFmtId="213" fontId="20" fillId="0" borderId="0" applyFont="0" applyFill="0" applyBorder="0" applyAlignment="0" applyProtection="0"/>
    <xf numFmtId="0" fontId="18" fillId="0" borderId="0"/>
    <xf numFmtId="178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184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17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1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2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3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210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174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9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184" fontId="29" fillId="0" borderId="0" applyFont="0" applyFill="0" applyBorder="0" applyAlignment="0" applyProtection="0"/>
    <xf numFmtId="211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70" fillId="0" borderId="0"/>
    <xf numFmtId="250" fontId="86" fillId="0" borderId="19">
      <alignment horizontal="right" vertical="center"/>
    </xf>
    <xf numFmtId="251" fontId="86" fillId="0" borderId="19">
      <alignment horizontal="right" vertical="center"/>
    </xf>
    <xf numFmtId="251" fontId="86" fillId="0" borderId="19">
      <alignment horizontal="right" vertical="center"/>
    </xf>
    <xf numFmtId="251" fontId="86" fillId="0" borderId="19">
      <alignment horizontal="right" vertical="center"/>
    </xf>
    <xf numFmtId="251" fontId="86" fillId="0" borderId="19">
      <alignment horizontal="right" vertical="center"/>
    </xf>
    <xf numFmtId="251" fontId="86" fillId="0" borderId="19">
      <alignment horizontal="right" vertical="center"/>
    </xf>
    <xf numFmtId="251" fontId="86" fillId="0" borderId="19">
      <alignment horizontal="right" vertical="center"/>
    </xf>
    <xf numFmtId="251" fontId="86" fillId="0" borderId="19">
      <alignment horizontal="right" vertical="center"/>
    </xf>
    <xf numFmtId="250" fontId="86" fillId="0" borderId="19">
      <alignment horizontal="right" vertical="center"/>
    </xf>
    <xf numFmtId="251" fontId="86" fillId="0" borderId="19">
      <alignment horizontal="right" vertical="center"/>
    </xf>
    <xf numFmtId="252" fontId="36" fillId="0" borderId="19">
      <alignment horizontal="right" vertical="center"/>
    </xf>
    <xf numFmtId="252" fontId="36" fillId="0" borderId="19">
      <alignment horizontal="right" vertical="center"/>
    </xf>
    <xf numFmtId="252" fontId="36" fillId="0" borderId="19">
      <alignment horizontal="right" vertical="center"/>
    </xf>
    <xf numFmtId="252" fontId="36" fillId="0" borderId="19">
      <alignment horizontal="right" vertical="center"/>
    </xf>
    <xf numFmtId="252" fontId="36" fillId="0" borderId="19">
      <alignment horizontal="right" vertical="center"/>
    </xf>
    <xf numFmtId="252" fontId="36" fillId="0" borderId="19">
      <alignment horizontal="right" vertical="center"/>
    </xf>
    <xf numFmtId="251" fontId="86" fillId="0" borderId="19">
      <alignment horizontal="right" vertical="center"/>
    </xf>
    <xf numFmtId="0" fontId="87" fillId="0" borderId="0">
      <alignment horizontal="center" vertical="center" wrapText="1"/>
    </xf>
    <xf numFmtId="49" fontId="53" fillId="0" borderId="0" applyFill="0" applyBorder="0" applyAlignment="0"/>
    <xf numFmtId="253" fontId="18" fillId="0" borderId="0" applyFill="0" applyBorder="0" applyAlignment="0"/>
    <xf numFmtId="253" fontId="18" fillId="0" borderId="0" applyFill="0" applyBorder="0" applyAlignment="0"/>
    <xf numFmtId="253" fontId="18" fillId="0" borderId="0" applyFill="0" applyBorder="0" applyAlignment="0"/>
    <xf numFmtId="254" fontId="18" fillId="0" borderId="0" applyFill="0" applyBorder="0" applyAlignment="0"/>
    <xf numFmtId="254" fontId="18" fillId="0" borderId="0" applyFill="0" applyBorder="0" applyAlignment="0"/>
    <xf numFmtId="254" fontId="18" fillId="0" borderId="0" applyFill="0" applyBorder="0" applyAlignment="0"/>
    <xf numFmtId="201" fontId="86" fillId="0" borderId="19">
      <alignment horizontal="center"/>
    </xf>
    <xf numFmtId="255" fontId="29" fillId="0" borderId="0" applyNumberFormat="0" applyFont="0" applyFill="0" applyBorder="0" applyAlignment="0">
      <alignment horizontal="centerContinuous"/>
    </xf>
    <xf numFmtId="0" fontId="88" fillId="0" borderId="20"/>
    <xf numFmtId="0" fontId="82" fillId="0" borderId="0" applyNumberFormat="0" applyFill="0" applyBorder="0" applyAlignment="0" applyProtection="0"/>
    <xf numFmtId="3" fontId="89" fillId="0" borderId="21" applyNumberFormat="0" applyBorder="0" applyAlignment="0"/>
    <xf numFmtId="0" fontId="90" fillId="0" borderId="0" applyNumberFormat="0" applyFill="0" applyBorder="0" applyAlignment="0" applyProtection="0"/>
    <xf numFmtId="0" fontId="91" fillId="0" borderId="22" applyNumberFormat="0" applyFill="0" applyAlignment="0" applyProtection="0"/>
    <xf numFmtId="0" fontId="91" fillId="0" borderId="22" applyNumberFormat="0" applyFill="0" applyAlignment="0" applyProtection="0"/>
    <xf numFmtId="254" fontId="86" fillId="0" borderId="0"/>
    <xf numFmtId="256" fontId="86" fillId="0" borderId="2"/>
    <xf numFmtId="0" fontId="92" fillId="0" borderId="0"/>
    <xf numFmtId="0" fontId="93" fillId="0" borderId="0"/>
    <xf numFmtId="0" fontId="93" fillId="0" borderId="0"/>
    <xf numFmtId="0" fontId="94" fillId="0" borderId="0"/>
    <xf numFmtId="0" fontId="93" fillId="0" borderId="0"/>
    <xf numFmtId="0" fontId="93" fillId="0" borderId="0"/>
    <xf numFmtId="242" fontId="95" fillId="31" borderId="23">
      <alignment vertical="top"/>
    </xf>
    <xf numFmtId="0" fontId="96" fillId="32" borderId="2">
      <alignment horizontal="left" vertical="center"/>
    </xf>
    <xf numFmtId="257" fontId="97" fillId="33" borderId="23"/>
    <xf numFmtId="242" fontId="65" fillId="0" borderId="23">
      <alignment horizontal="left" vertical="top"/>
    </xf>
    <xf numFmtId="0" fontId="98" fillId="34" borderId="0">
      <alignment horizontal="left" vertical="center"/>
    </xf>
    <xf numFmtId="242" fontId="27" fillId="0" borderId="24">
      <alignment horizontal="left" vertical="top"/>
    </xf>
    <xf numFmtId="0" fontId="99" fillId="0" borderId="24">
      <alignment horizontal="left" vertical="center"/>
    </xf>
    <xf numFmtId="258" fontId="18" fillId="0" borderId="0" applyFont="0" applyFill="0" applyBorder="0" applyAlignment="0" applyProtection="0"/>
    <xf numFmtId="259" fontId="18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9" fontId="49" fillId="0" borderId="0" applyFont="0" applyFill="0" applyBorder="0" applyAlignment="0" applyProtection="0"/>
    <xf numFmtId="178" fontId="21" fillId="0" borderId="0" applyFont="0" applyFill="0" applyBorder="0" applyAlignment="0" applyProtection="0"/>
    <xf numFmtId="260" fontId="21" fillId="0" borderId="0" applyFont="0" applyFill="0" applyBorder="0" applyAlignment="0" applyProtection="0"/>
    <xf numFmtId="0" fontId="21" fillId="0" borderId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3" fillId="0" borderId="0">
      <alignment vertical="center"/>
    </xf>
    <xf numFmtId="40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9" fontId="105" fillId="0" borderId="0" applyFont="0" applyFill="0" applyBorder="0" applyAlignment="0" applyProtection="0"/>
    <xf numFmtId="0" fontId="106" fillId="0" borderId="0"/>
    <xf numFmtId="210" fontId="77" fillId="0" borderId="0" applyFont="0" applyFill="0" applyBorder="0" applyAlignment="0" applyProtection="0"/>
    <xf numFmtId="0" fontId="107" fillId="0" borderId="25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61" fontId="77" fillId="0" borderId="0" applyFont="0" applyFill="0" applyBorder="0" applyAlignment="0" applyProtection="0"/>
    <xf numFmtId="262" fontId="77" fillId="0" borderId="0" applyFont="0" applyFill="0" applyBorder="0" applyAlignment="0" applyProtection="0"/>
    <xf numFmtId="0" fontId="108" fillId="0" borderId="0"/>
    <xf numFmtId="0" fontId="72" fillId="0" borderId="0"/>
    <xf numFmtId="199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230" fontId="49" fillId="0" borderId="0" applyFont="0" applyFill="0" applyBorder="0" applyAlignment="0" applyProtection="0"/>
    <xf numFmtId="191" fontId="109" fillId="0" borderId="0" applyFont="0" applyFill="0" applyBorder="0" applyAlignment="0" applyProtection="0"/>
    <xf numFmtId="210" fontId="109" fillId="0" borderId="0" applyFont="0" applyFill="0" applyBorder="0" applyAlignment="0" applyProtection="0"/>
    <xf numFmtId="0" fontId="109" fillId="0" borderId="0"/>
    <xf numFmtId="180" fontId="22" fillId="0" borderId="0" applyFont="0" applyFill="0" applyBorder="0" applyAlignment="0" applyProtection="0"/>
    <xf numFmtId="263" fontId="24" fillId="0" borderId="0" applyFont="0" applyFill="0" applyBorder="0" applyAlignment="0" applyProtection="0"/>
    <xf numFmtId="228" fontId="22" fillId="0" borderId="0" applyFont="0" applyFill="0" applyBorder="0" applyAlignment="0" applyProtection="0"/>
    <xf numFmtId="260" fontId="109" fillId="0" borderId="0" applyFont="0" applyFill="0" applyBorder="0" applyAlignment="0" applyProtection="0"/>
    <xf numFmtId="178" fontId="109" fillId="0" borderId="0" applyFont="0" applyFill="0" applyBorder="0" applyAlignment="0" applyProtection="0"/>
  </cellStyleXfs>
  <cellXfs count="169">
    <xf numFmtId="0" fontId="0" fillId="0" borderId="0" xfId="0"/>
    <xf numFmtId="0" fontId="3" fillId="0" borderId="0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6" fillId="0" borderId="0" xfId="2" applyFont="1" applyBorder="1"/>
    <xf numFmtId="0" fontId="6" fillId="0" borderId="0" xfId="2" applyFont="1" applyBorder="1" applyAlignment="1">
      <alignment horizontal="left"/>
    </xf>
    <xf numFmtId="0" fontId="7" fillId="0" borderId="0" xfId="1" applyFont="1" applyBorder="1" applyAlignment="1">
      <alignment vertical="center" wrapText="1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7" fillId="0" borderId="0" xfId="1" applyFont="1" applyBorder="1" applyAlignment="1">
      <alignment horizontal="left"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8" fillId="2" borderId="0" xfId="2" applyFont="1" applyFill="1" applyBorder="1"/>
    <xf numFmtId="0" fontId="7" fillId="2" borderId="1" xfId="1" applyFont="1" applyFill="1" applyBorder="1" applyAlignment="1">
      <alignment vertical="center" wrapText="1"/>
    </xf>
    <xf numFmtId="3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10" fillId="2" borderId="0" xfId="2" applyFont="1" applyFill="1" applyBorder="1"/>
    <xf numFmtId="164" fontId="11" fillId="0" borderId="1" xfId="0" applyNumberFormat="1" applyFont="1" applyBorder="1" applyAlignment="1">
      <alignment horizontal="left"/>
    </xf>
    <xf numFmtId="0" fontId="3" fillId="0" borderId="0" xfId="3" applyFont="1" applyBorder="1"/>
    <xf numFmtId="0" fontId="3" fillId="0" borderId="0" xfId="3" applyFont="1" applyBorder="1" applyAlignment="1">
      <alignment horizontal="left"/>
    </xf>
    <xf numFmtId="0" fontId="5" fillId="0" borderId="0" xfId="3" applyFont="1" applyBorder="1"/>
    <xf numFmtId="0" fontId="9" fillId="0" borderId="0" xfId="4"/>
    <xf numFmtId="0" fontId="13" fillId="0" borderId="0" xfId="0" applyFont="1"/>
    <xf numFmtId="0" fontId="14" fillId="0" borderId="0" xfId="4" applyFont="1"/>
    <xf numFmtId="0" fontId="5" fillId="0" borderId="0" xfId="0" applyFont="1" applyBorder="1"/>
    <xf numFmtId="0" fontId="5" fillId="0" borderId="0" xfId="4" applyFont="1" applyBorder="1"/>
    <xf numFmtId="0" fontId="5" fillId="0" borderId="0" xfId="2" applyFont="1" applyBorder="1"/>
    <xf numFmtId="0" fontId="13" fillId="0" borderId="0" xfId="0" applyFont="1" applyBorder="1"/>
    <xf numFmtId="0" fontId="14" fillId="0" borderId="0" xfId="4" applyFont="1" applyBorder="1"/>
    <xf numFmtId="0" fontId="6" fillId="0" borderId="0" xfId="2" applyFont="1" applyBorder="1" applyAlignment="1"/>
    <xf numFmtId="0" fontId="6" fillId="0" borderId="0" xfId="2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0" fontId="11" fillId="4" borderId="0" xfId="0" applyFont="1" applyFill="1" applyBorder="1" applyAlignment="1">
      <alignment horizontal="left" vertical="top"/>
    </xf>
    <xf numFmtId="49" fontId="6" fillId="0" borderId="0" xfId="2" applyNumberFormat="1" applyFont="1" applyBorder="1" applyAlignment="1">
      <alignment horizontal="left"/>
    </xf>
    <xf numFmtId="0" fontId="12" fillId="3" borderId="1" xfId="0" applyFont="1" applyFill="1" applyBorder="1" applyAlignment="1">
      <alignment horizontal="left" vertical="top"/>
    </xf>
    <xf numFmtId="166" fontId="12" fillId="0" borderId="1" xfId="0" applyNumberFormat="1" applyFont="1" applyBorder="1" applyAlignment="1">
      <alignment horizontal="left" vertical="top"/>
    </xf>
    <xf numFmtId="166" fontId="12" fillId="4" borderId="1" xfId="0" applyNumberFormat="1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center"/>
    </xf>
    <xf numFmtId="166" fontId="12" fillId="5" borderId="1" xfId="0" applyNumberFormat="1" applyFont="1" applyFill="1" applyBorder="1" applyAlignment="1">
      <alignment horizontal="left" vertical="top"/>
    </xf>
    <xf numFmtId="0" fontId="12" fillId="4" borderId="1" xfId="0" applyFont="1" applyFill="1" applyBorder="1" applyAlignment="1">
      <alignment horizontal="left" vertical="top"/>
    </xf>
    <xf numFmtId="166" fontId="12" fillId="4" borderId="1" xfId="0" applyNumberFormat="1" applyFont="1" applyFill="1" applyBorder="1" applyAlignment="1">
      <alignment horizontal="left" vertical="center"/>
    </xf>
    <xf numFmtId="166" fontId="12" fillId="0" borderId="1" xfId="0" applyNumberFormat="1" applyFont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top"/>
    </xf>
    <xf numFmtId="166" fontId="12" fillId="5" borderId="1" xfId="0" applyNumberFormat="1" applyFont="1" applyFill="1" applyBorder="1" applyAlignment="1">
      <alignment horizontal="left" vertical="center"/>
    </xf>
    <xf numFmtId="0" fontId="7" fillId="0" borderId="16" xfId="1" applyFont="1" applyBorder="1" applyAlignment="1">
      <alignment vertical="center" wrapText="1"/>
    </xf>
    <xf numFmtId="3" fontId="7" fillId="2" borderId="16" xfId="1" applyNumberFormat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vertical="center"/>
    </xf>
    <xf numFmtId="0" fontId="7" fillId="0" borderId="1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166" fontId="12" fillId="4" borderId="26" xfId="0" applyNumberFormat="1" applyFont="1" applyFill="1" applyBorder="1" applyAlignment="1">
      <alignment horizontal="left" vertical="top"/>
    </xf>
    <xf numFmtId="0" fontId="12" fillId="3" borderId="26" xfId="0" applyFont="1" applyFill="1" applyBorder="1" applyAlignment="1">
      <alignment horizontal="left" vertical="top"/>
    </xf>
    <xf numFmtId="166" fontId="12" fillId="5" borderId="26" xfId="0" applyNumberFormat="1" applyFont="1" applyFill="1" applyBorder="1" applyAlignment="1">
      <alignment horizontal="left" vertical="top"/>
    </xf>
    <xf numFmtId="0" fontId="12" fillId="3" borderId="26" xfId="0" applyFont="1" applyFill="1" applyBorder="1" applyAlignment="1">
      <alignment horizontal="left" vertical="center"/>
    </xf>
    <xf numFmtId="166" fontId="12" fillId="0" borderId="26" xfId="0" applyNumberFormat="1" applyFont="1" applyBorder="1" applyAlignment="1">
      <alignment horizontal="left" vertical="top"/>
    </xf>
    <xf numFmtId="166" fontId="12" fillId="4" borderId="26" xfId="0" applyNumberFormat="1" applyFont="1" applyFill="1" applyBorder="1" applyAlignment="1">
      <alignment horizontal="left" vertical="center"/>
    </xf>
    <xf numFmtId="166" fontId="12" fillId="0" borderId="26" xfId="0" applyNumberFormat="1" applyFont="1" applyBorder="1" applyAlignment="1">
      <alignment horizontal="left" vertical="center"/>
    </xf>
    <xf numFmtId="0" fontId="12" fillId="3" borderId="27" xfId="0" applyFont="1" applyFill="1" applyBorder="1" applyAlignment="1">
      <alignment horizontal="left" vertical="top"/>
    </xf>
    <xf numFmtId="0" fontId="7" fillId="2" borderId="16" xfId="1" applyFont="1" applyFill="1" applyBorder="1" applyAlignment="1">
      <alignment vertical="center" wrapText="1"/>
    </xf>
    <xf numFmtId="49" fontId="7" fillId="2" borderId="16" xfId="1" applyNumberFormat="1" applyFont="1" applyFill="1" applyBorder="1" applyAlignment="1">
      <alignment horizontal="right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vertical="center"/>
    </xf>
    <xf numFmtId="0" fontId="7" fillId="2" borderId="16" xfId="1" applyFont="1" applyFill="1" applyBorder="1" applyAlignment="1">
      <alignment horizontal="center" vertical="center"/>
    </xf>
    <xf numFmtId="0" fontId="110" fillId="2" borderId="16" xfId="2" applyFont="1" applyFill="1" applyBorder="1"/>
    <xf numFmtId="49" fontId="7" fillId="0" borderId="16" xfId="1" applyNumberFormat="1" applyFont="1" applyFill="1" applyBorder="1" applyAlignment="1">
      <alignment horizontal="left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110" fillId="2" borderId="1" xfId="2" applyFont="1" applyFill="1" applyBorder="1"/>
    <xf numFmtId="0" fontId="7" fillId="2" borderId="1" xfId="1" applyFont="1" applyFill="1" applyBorder="1" applyAlignment="1">
      <alignment horizontal="right" vertical="center" wrapText="1"/>
    </xf>
    <xf numFmtId="0" fontId="7" fillId="2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110" fillId="2" borderId="1" xfId="2" applyFont="1" applyFill="1" applyBorder="1" applyAlignment="1">
      <alignment horizontal="left"/>
    </xf>
    <xf numFmtId="49" fontId="110" fillId="2" borderId="1" xfId="2" applyNumberFormat="1" applyFont="1" applyFill="1" applyBorder="1" applyAlignment="1">
      <alignment horizontal="left"/>
    </xf>
    <xf numFmtId="0" fontId="111" fillId="0" borderId="1" xfId="4" applyFont="1" applyBorder="1"/>
    <xf numFmtId="0" fontId="7" fillId="0" borderId="1" xfId="3" applyFont="1" applyBorder="1" applyAlignment="1">
      <alignment horizontal="left" vertical="center" wrapText="1"/>
    </xf>
    <xf numFmtId="0" fontId="7" fillId="2" borderId="26" xfId="1" applyFont="1" applyFill="1" applyBorder="1" applyAlignment="1">
      <alignment horizontal="left" vertical="center" wrapText="1"/>
    </xf>
    <xf numFmtId="0" fontId="7" fillId="0" borderId="26" xfId="3" applyFont="1" applyBorder="1" applyAlignment="1">
      <alignment horizontal="left" vertical="center" wrapText="1"/>
    </xf>
    <xf numFmtId="0" fontId="7" fillId="0" borderId="26" xfId="3" applyFont="1" applyBorder="1" applyAlignment="1">
      <alignment horizontal="right" vertical="center" wrapText="1"/>
    </xf>
    <xf numFmtId="0" fontId="7" fillId="0" borderId="26" xfId="3" applyFont="1" applyBorder="1" applyAlignment="1">
      <alignment horizontal="center" vertical="center" wrapText="1"/>
    </xf>
    <xf numFmtId="49" fontId="7" fillId="0" borderId="1" xfId="3" applyNumberFormat="1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left"/>
    </xf>
    <xf numFmtId="0" fontId="12" fillId="0" borderId="1" xfId="0" applyFont="1" applyBorder="1" applyAlignment="1">
      <alignment horizontal="left" vertical="top"/>
    </xf>
    <xf numFmtId="0" fontId="103" fillId="0" borderId="1" xfId="3" applyFont="1" applyBorder="1"/>
    <xf numFmtId="0" fontId="103" fillId="0" borderId="26" xfId="3" applyFont="1" applyBorder="1" applyAlignment="1">
      <alignment horizontal="center" wrapText="1"/>
    </xf>
    <xf numFmtId="0" fontId="103" fillId="0" borderId="26" xfId="3" applyFont="1" applyBorder="1" applyAlignment="1">
      <alignment wrapText="1"/>
    </xf>
    <xf numFmtId="0" fontId="103" fillId="0" borderId="26" xfId="3" applyFont="1" applyBorder="1" applyAlignment="1">
      <alignment horizontal="center" vertical="center" wrapText="1"/>
    </xf>
    <xf numFmtId="0" fontId="103" fillId="0" borderId="26" xfId="3" applyFont="1" applyBorder="1" applyAlignment="1">
      <alignment horizontal="right" wrapText="1"/>
    </xf>
    <xf numFmtId="0" fontId="103" fillId="0" borderId="26" xfId="3" applyFont="1" applyBorder="1" applyAlignment="1">
      <alignment horizontal="left" wrapText="1"/>
    </xf>
    <xf numFmtId="0" fontId="103" fillId="0" borderId="1" xfId="3" applyFont="1" applyBorder="1" applyAlignment="1">
      <alignment wrapText="1"/>
    </xf>
    <xf numFmtId="165" fontId="103" fillId="3" borderId="1" xfId="0" applyNumberFormat="1" applyFont="1" applyFill="1" applyBorder="1" applyAlignment="1">
      <alignment horizontal="left"/>
    </xf>
    <xf numFmtId="0" fontId="103" fillId="4" borderId="1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/>
    </xf>
    <xf numFmtId="165" fontId="12" fillId="3" borderId="26" xfId="0" applyNumberFormat="1" applyFont="1" applyFill="1" applyBorder="1" applyAlignment="1">
      <alignment horizontal="left"/>
    </xf>
    <xf numFmtId="0" fontId="12" fillId="4" borderId="26" xfId="0" applyFont="1" applyFill="1" applyBorder="1" applyAlignment="1">
      <alignment horizontal="left" vertical="top"/>
    </xf>
    <xf numFmtId="0" fontId="103" fillId="4" borderId="1" xfId="0" applyFont="1" applyFill="1" applyBorder="1" applyAlignment="1">
      <alignment vertical="top"/>
    </xf>
    <xf numFmtId="0" fontId="103" fillId="3" borderId="1" xfId="0" applyFont="1" applyFill="1" applyBorder="1" applyAlignment="1">
      <alignment horizontal="left" vertical="top"/>
    </xf>
    <xf numFmtId="0" fontId="103" fillId="0" borderId="1" xfId="0" applyFont="1" applyBorder="1" applyAlignment="1">
      <alignment horizontal="left"/>
    </xf>
    <xf numFmtId="165" fontId="12" fillId="3" borderId="1" xfId="0" applyNumberFormat="1" applyFont="1" applyFill="1" applyBorder="1" applyAlignment="1">
      <alignment horizontal="left"/>
    </xf>
    <xf numFmtId="0" fontId="111" fillId="0" borderId="1" xfId="4" applyFont="1" applyBorder="1" applyAlignment="1">
      <alignment horizontal="left" wrapText="1"/>
    </xf>
    <xf numFmtId="0" fontId="103" fillId="0" borderId="1" xfId="3" applyFont="1" applyBorder="1" applyAlignment="1">
      <alignment horizontal="left" wrapText="1"/>
    </xf>
    <xf numFmtId="0" fontId="103" fillId="0" borderId="26" xfId="0" applyFont="1" applyBorder="1" applyAlignment="1">
      <alignment horizontal="center" wrapText="1"/>
    </xf>
    <xf numFmtId="0" fontId="103" fillId="0" borderId="26" xfId="0" applyFont="1" applyBorder="1" applyAlignment="1">
      <alignment wrapText="1"/>
    </xf>
    <xf numFmtId="0" fontId="103" fillId="0" borderId="26" xfId="0" applyFont="1" applyBorder="1" applyAlignment="1">
      <alignment horizontal="center" vertical="center" wrapText="1"/>
    </xf>
    <xf numFmtId="0" fontId="103" fillId="0" borderId="26" xfId="0" applyFont="1" applyBorder="1" applyAlignment="1">
      <alignment horizontal="left" wrapText="1"/>
    </xf>
    <xf numFmtId="0" fontId="103" fillId="0" borderId="1" xfId="0" applyFont="1" applyBorder="1" applyAlignment="1">
      <alignment wrapText="1"/>
    </xf>
    <xf numFmtId="0" fontId="103" fillId="0" borderId="1" xfId="0" applyFont="1" applyBorder="1"/>
    <xf numFmtId="0" fontId="103" fillId="4" borderId="26" xfId="0" applyFont="1" applyFill="1" applyBorder="1" applyAlignment="1">
      <alignment vertical="top"/>
    </xf>
    <xf numFmtId="165" fontId="103" fillId="3" borderId="26" xfId="0" applyNumberFormat="1" applyFont="1" applyFill="1" applyBorder="1" applyAlignment="1">
      <alignment horizontal="left"/>
    </xf>
    <xf numFmtId="0" fontId="103" fillId="4" borderId="26" xfId="0" applyFont="1" applyFill="1" applyBorder="1" applyAlignment="1">
      <alignment horizontal="left" vertical="top"/>
    </xf>
    <xf numFmtId="0" fontId="111" fillId="0" borderId="26" xfId="4" applyFont="1" applyBorder="1" applyAlignment="1">
      <alignment wrapText="1"/>
    </xf>
    <xf numFmtId="0" fontId="103" fillId="0" borderId="1" xfId="3" applyFont="1" applyBorder="1" applyAlignment="1">
      <alignment horizontal="left" vertical="center" wrapText="1"/>
    </xf>
    <xf numFmtId="0" fontId="103" fillId="0" borderId="26" xfId="5" applyFont="1" applyBorder="1" applyAlignment="1">
      <alignment wrapText="1"/>
    </xf>
    <xf numFmtId="0" fontId="103" fillId="0" borderId="26" xfId="5" applyFont="1" applyBorder="1" applyAlignment="1">
      <alignment horizontal="center" vertical="center" wrapText="1"/>
    </xf>
    <xf numFmtId="0" fontId="103" fillId="0" borderId="26" xfId="5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0" fontId="103" fillId="0" borderId="1" xfId="2" applyFont="1" applyBorder="1"/>
    <xf numFmtId="0" fontId="103" fillId="0" borderId="26" xfId="4" applyFont="1" applyBorder="1" applyAlignment="1">
      <alignment wrapText="1"/>
    </xf>
    <xf numFmtId="0" fontId="103" fillId="0" borderId="26" xfId="4" applyFont="1" applyBorder="1" applyAlignment="1">
      <alignment horizontal="center" vertical="center" wrapText="1"/>
    </xf>
    <xf numFmtId="0" fontId="103" fillId="0" borderId="26" xfId="4" applyFont="1" applyBorder="1" applyAlignment="1">
      <alignment horizontal="left" wrapText="1"/>
    </xf>
    <xf numFmtId="0" fontId="103" fillId="0" borderId="1" xfId="4" applyFont="1" applyBorder="1"/>
    <xf numFmtId="0" fontId="112" fillId="0" borderId="26" xfId="0" applyFont="1" applyBorder="1" applyAlignment="1">
      <alignment wrapText="1"/>
    </xf>
    <xf numFmtId="0" fontId="112" fillId="0" borderId="26" xfId="0" applyFont="1" applyBorder="1" applyAlignment="1">
      <alignment horizontal="center" vertical="center" wrapText="1"/>
    </xf>
    <xf numFmtId="0" fontId="112" fillId="0" borderId="1" xfId="0" applyFont="1" applyBorder="1" applyAlignment="1">
      <alignment wrapText="1"/>
    </xf>
    <xf numFmtId="0" fontId="112" fillId="0" borderId="1" xfId="0" applyFont="1" applyBorder="1"/>
    <xf numFmtId="0" fontId="111" fillId="0" borderId="26" xfId="4" applyFont="1" applyBorder="1" applyAlignment="1">
      <alignment horizontal="center" wrapText="1"/>
    </xf>
    <xf numFmtId="0" fontId="111" fillId="0" borderId="26" xfId="4" applyFont="1" applyBorder="1" applyAlignment="1">
      <alignment horizontal="center" vertical="center" wrapText="1"/>
    </xf>
    <xf numFmtId="0" fontId="111" fillId="0" borderId="1" xfId="4" applyFont="1" applyBorder="1" applyAlignment="1">
      <alignment wrapText="1"/>
    </xf>
    <xf numFmtId="0" fontId="103" fillId="0" borderId="1" xfId="0" applyFont="1" applyBorder="1" applyAlignment="1">
      <alignment horizontal="left" vertical="center" wrapText="1"/>
    </xf>
    <xf numFmtId="0" fontId="103" fillId="0" borderId="1" xfId="0" applyFont="1" applyBorder="1" applyAlignment="1">
      <alignment horizontal="left" wrapText="1"/>
    </xf>
    <xf numFmtId="166" fontId="12" fillId="0" borderId="1" xfId="0" applyNumberFormat="1" applyFont="1" applyBorder="1" applyAlignment="1">
      <alignment horizontal="left"/>
    </xf>
    <xf numFmtId="0" fontId="103" fillId="0" borderId="26" xfId="3" applyFont="1" applyBorder="1"/>
    <xf numFmtId="0" fontId="111" fillId="0" borderId="26" xfId="4" applyFont="1" applyBorder="1" applyAlignment="1">
      <alignment horizontal="left" wrapText="1"/>
    </xf>
    <xf numFmtId="0" fontId="103" fillId="0" borderId="26" xfId="3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/>
    </xf>
    <xf numFmtId="0" fontId="111" fillId="0" borderId="26" xfId="4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top"/>
    </xf>
    <xf numFmtId="0" fontId="103" fillId="0" borderId="26" xfId="0" applyFont="1" applyBorder="1" applyAlignment="1">
      <alignment horizontal="left"/>
    </xf>
    <xf numFmtId="164" fontId="12" fillId="0" borderId="26" xfId="0" applyNumberFormat="1" applyFont="1" applyBorder="1" applyAlignment="1">
      <alignment horizontal="left"/>
    </xf>
    <xf numFmtId="0" fontId="103" fillId="3" borderId="26" xfId="0" applyFont="1" applyFill="1" applyBorder="1" applyAlignment="1">
      <alignment horizontal="left" vertical="top"/>
    </xf>
    <xf numFmtId="0" fontId="113" fillId="0" borderId="26" xfId="4" applyFont="1" applyBorder="1" applyAlignment="1">
      <alignment wrapText="1"/>
    </xf>
    <xf numFmtId="0" fontId="110" fillId="0" borderId="26" xfId="2" applyFont="1" applyBorder="1" applyAlignment="1"/>
    <xf numFmtId="0" fontId="110" fillId="0" borderId="26" xfId="2" applyFont="1" applyBorder="1" applyAlignment="1">
      <alignment horizontal="right"/>
    </xf>
    <xf numFmtId="0" fontId="110" fillId="0" borderId="26" xfId="2" applyFont="1" applyBorder="1"/>
    <xf numFmtId="0" fontId="110" fillId="0" borderId="26" xfId="2" applyFont="1" applyBorder="1" applyAlignment="1">
      <alignment horizontal="left"/>
    </xf>
    <xf numFmtId="0" fontId="110" fillId="0" borderId="1" xfId="2" applyFont="1" applyBorder="1"/>
    <xf numFmtId="0" fontId="111" fillId="0" borderId="1" xfId="4" applyFont="1" applyBorder="1" applyAlignment="1">
      <alignment horizontal="left" vertical="center" wrapText="1"/>
    </xf>
    <xf numFmtId="0" fontId="12" fillId="5" borderId="26" xfId="0" applyFont="1" applyFill="1" applyBorder="1" applyAlignment="1">
      <alignment horizontal="left" vertical="top"/>
    </xf>
    <xf numFmtId="166" fontId="12" fillId="0" borderId="26" xfId="0" applyNumberFormat="1" applyFont="1" applyBorder="1" applyAlignment="1">
      <alignment horizontal="left"/>
    </xf>
    <xf numFmtId="0" fontId="12" fillId="4" borderId="26" xfId="0" applyFont="1" applyFill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164" fontId="12" fillId="0" borderId="1" xfId="0" applyNumberFormat="1" applyFont="1" applyBorder="1" applyAlignment="1">
      <alignment horizontal="left" vertical="center"/>
    </xf>
    <xf numFmtId="0" fontId="111" fillId="0" borderId="1" xfId="4" applyFont="1" applyBorder="1" applyAlignment="1">
      <alignment horizontal="center" vertical="center" wrapText="1"/>
    </xf>
    <xf numFmtId="0" fontId="113" fillId="0" borderId="1" xfId="4" applyFont="1" applyBorder="1" applyAlignment="1">
      <alignment wrapText="1"/>
    </xf>
    <xf numFmtId="0" fontId="111" fillId="0" borderId="1" xfId="4" applyFont="1" applyBorder="1" applyAlignment="1">
      <alignment horizontal="center" wrapText="1"/>
    </xf>
    <xf numFmtId="0" fontId="12" fillId="0" borderId="1" xfId="0" applyFont="1" applyBorder="1" applyAlignment="1">
      <alignment horizontal="left" vertical="center"/>
    </xf>
    <xf numFmtId="0" fontId="110" fillId="0" borderId="1" xfId="2" applyFont="1" applyBorder="1" applyAlignment="1"/>
    <xf numFmtId="0" fontId="110" fillId="0" borderId="1" xfId="2" applyFont="1" applyBorder="1" applyAlignment="1">
      <alignment horizontal="right"/>
    </xf>
    <xf numFmtId="0" fontId="110" fillId="0" borderId="1" xfId="2" applyFont="1" applyBorder="1" applyAlignment="1">
      <alignment horizontal="left"/>
    </xf>
    <xf numFmtId="0" fontId="103" fillId="0" borderId="27" xfId="3" applyFont="1" applyBorder="1"/>
    <xf numFmtId="0" fontId="111" fillId="0" borderId="27" xfId="4" applyFont="1" applyBorder="1" applyAlignment="1">
      <alignment horizontal="center" wrapText="1"/>
    </xf>
    <xf numFmtId="0" fontId="111" fillId="0" borderId="28" xfId="4" applyFont="1" applyBorder="1" applyAlignment="1">
      <alignment wrapText="1"/>
    </xf>
    <xf numFmtId="0" fontId="111" fillId="0" borderId="28" xfId="4" applyFont="1" applyBorder="1" applyAlignment="1">
      <alignment horizontal="center" vertical="center" wrapText="1"/>
    </xf>
    <xf numFmtId="0" fontId="103" fillId="0" borderId="28" xfId="3" applyFont="1" applyBorder="1" applyAlignment="1">
      <alignment wrapText="1"/>
    </xf>
    <xf numFmtId="0" fontId="111" fillId="0" borderId="28" xfId="4" applyFont="1" applyBorder="1" applyAlignment="1">
      <alignment horizontal="left" vertical="center" wrapText="1"/>
    </xf>
    <xf numFmtId="0" fontId="103" fillId="4" borderId="28" xfId="0" applyFont="1" applyFill="1" applyBorder="1" applyAlignment="1">
      <alignment horizontal="left" vertical="top"/>
    </xf>
    <xf numFmtId="0" fontId="12" fillId="0" borderId="27" xfId="0" applyFont="1" applyBorder="1" applyAlignment="1">
      <alignment horizontal="left"/>
    </xf>
    <xf numFmtId="0" fontId="111" fillId="0" borderId="27" xfId="4" applyFont="1" applyBorder="1"/>
  </cellXfs>
  <cellStyles count="1261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ẩn 2" xfId="809"/>
    <cellStyle name="Chuẩn 2 2" xfId="810"/>
    <cellStyle name="Chuẩn 3" xfId="811"/>
    <cellStyle name="CHUONG" xfId="812"/>
    <cellStyle name="Comma [00]" xfId="813"/>
    <cellStyle name="Comma 12 2 2 2 2" xfId="814"/>
    <cellStyle name="Comma 2" xfId="815"/>
    <cellStyle name="Comma 2 2" xfId="816"/>
    <cellStyle name="Comma 2 3" xfId="817"/>
    <cellStyle name="Comma 2 3 2" xfId="818"/>
    <cellStyle name="Comma 2 4" xfId="819"/>
    <cellStyle name="Comma 3" xfId="820"/>
    <cellStyle name="Comma 4" xfId="821"/>
    <cellStyle name="Comma 5" xfId="822"/>
    <cellStyle name="Comma 6" xfId="823"/>
    <cellStyle name="Comma 7" xfId="824"/>
    <cellStyle name="Comma 8" xfId="825"/>
    <cellStyle name="comma zerodec" xfId="826"/>
    <cellStyle name="comma zerodec 2" xfId="827"/>
    <cellStyle name="comma zerodec_Mau bieu_QD 959_ngay 28_9_2015" xfId="828"/>
    <cellStyle name="Comma0" xfId="829"/>
    <cellStyle name="Currency [00]" xfId="830"/>
    <cellStyle name="Currency 2" xfId="831"/>
    <cellStyle name="Currency 2 2" xfId="832"/>
    <cellStyle name="Currency 2 2 2" xfId="833"/>
    <cellStyle name="Currency 2 2 3" xfId="834"/>
    <cellStyle name="Currency 2 3" xfId="835"/>
    <cellStyle name="Currency 3" xfId="836"/>
    <cellStyle name="Currency 3 2" xfId="837"/>
    <cellStyle name="Currency 3 3" xfId="838"/>
    <cellStyle name="Currency 4" xfId="839"/>
    <cellStyle name="Currency0" xfId="840"/>
    <cellStyle name="Currency1" xfId="841"/>
    <cellStyle name="Currency1 2" xfId="842"/>
    <cellStyle name="Currency1_Mau bieu_QD 959_ngay 28_9_2015" xfId="843"/>
    <cellStyle name="Date" xfId="844"/>
    <cellStyle name="Date Short" xfId="845"/>
    <cellStyle name="Date_" xfId="846"/>
    <cellStyle name="DELTA" xfId="847"/>
    <cellStyle name="DELTA 2" xfId="848"/>
    <cellStyle name="DELTA 3" xfId="849"/>
    <cellStyle name="Dezimal [0]_68574_Materialbedarfsliste" xfId="850"/>
    <cellStyle name="Dezimal_68574_Materialbedarfsliste" xfId="851"/>
    <cellStyle name="Dollar (zero dec)" xfId="852"/>
    <cellStyle name="Dollar (zero dec) 2" xfId="853"/>
    <cellStyle name="Dollar (zero dec)_Mau bieu_QD 959_ngay 28_9_2015" xfId="854"/>
    <cellStyle name="DuToanBXD" xfId="855"/>
    <cellStyle name="DuToanBXD 2" xfId="856"/>
    <cellStyle name="Enter Currency (0)" xfId="857"/>
    <cellStyle name="Enter Currency (2)" xfId="858"/>
    <cellStyle name="Enter Units (0)" xfId="859"/>
    <cellStyle name="Enter Units (1)" xfId="860"/>
    <cellStyle name="Enter Units (2)" xfId="861"/>
    <cellStyle name="Euro" xfId="862"/>
    <cellStyle name="Euro 2" xfId="863"/>
    <cellStyle name="Euro 3" xfId="864"/>
    <cellStyle name="Explanatory Text 2" xfId="865"/>
    <cellStyle name="Fixed" xfId="866"/>
    <cellStyle name="Good 2" xfId="867"/>
    <cellStyle name="Grey" xfId="868"/>
    <cellStyle name="ha" xfId="869"/>
    <cellStyle name="HEADER" xfId="870"/>
    <cellStyle name="Header1" xfId="871"/>
    <cellStyle name="Header2" xfId="872"/>
    <cellStyle name="Heading 1 2" xfId="873"/>
    <cellStyle name="Heading 2 2" xfId="874"/>
    <cellStyle name="Heading 3 2" xfId="875"/>
    <cellStyle name="Heading 4 2" xfId="876"/>
    <cellStyle name="Heading1" xfId="877"/>
    <cellStyle name="Heading2" xfId="878"/>
    <cellStyle name="headoption" xfId="879"/>
    <cellStyle name="Hoa-Scholl" xfId="880"/>
    <cellStyle name="i·0" xfId="881"/>
    <cellStyle name="Input [yellow]" xfId="882"/>
    <cellStyle name="Input 2" xfId="883"/>
    <cellStyle name="Input 2 2" xfId="884"/>
    <cellStyle name="Input 2 3" xfId="885"/>
    <cellStyle name="Input 3" xfId="886"/>
    <cellStyle name="Input 4" xfId="887"/>
    <cellStyle name="Input 5" xfId="888"/>
    <cellStyle name="Input 6" xfId="889"/>
    <cellStyle name="khung" xfId="890"/>
    <cellStyle name="khung 2" xfId="891"/>
    <cellStyle name="khung_Mau bieu_QD 959_ngay 28_9_2015" xfId="892"/>
    <cellStyle name="Ledger 17 x 11 in" xfId="893"/>
    <cellStyle name="Ledger 17 x 11 in 2" xfId="894"/>
    <cellStyle name="Ledger 17 x 11 in_Mau bieu_QD 959_ngay 28_9_2015" xfId="895"/>
    <cellStyle name="Line" xfId="896"/>
    <cellStyle name="Line 2" xfId="897"/>
    <cellStyle name="Line_Mau bieu_QD 959_ngay 28_9_2015" xfId="898"/>
    <cellStyle name="Link Currency (0)" xfId="899"/>
    <cellStyle name="Link Currency (2)" xfId="900"/>
    <cellStyle name="Link Units (0)" xfId="901"/>
    <cellStyle name="Link Units (1)" xfId="902"/>
    <cellStyle name="Link Units (2)" xfId="903"/>
    <cellStyle name="Linked Cell 2" xfId="904"/>
    <cellStyle name="Millares [0]_Well Timing" xfId="905"/>
    <cellStyle name="Millares_Well Timing" xfId="906"/>
    <cellStyle name="Model" xfId="907"/>
    <cellStyle name="moi" xfId="908"/>
    <cellStyle name="Moneda [0]_Well Timing" xfId="909"/>
    <cellStyle name="Moneda_Well Timing" xfId="910"/>
    <cellStyle name="Monétaire [0]_TARIFFS DB" xfId="911"/>
    <cellStyle name="Monétaire_TARIFFS DB" xfId="912"/>
    <cellStyle name="n" xfId="913"/>
    <cellStyle name="Neutral 2" xfId="914"/>
    <cellStyle name="New Times Roman" xfId="915"/>
    <cellStyle name="New Times Roman 2" xfId="916"/>
    <cellStyle name="New Times Roman_Mau bieu_QD 959_ngay 28_9_2015" xfId="917"/>
    <cellStyle name="no dec" xfId="918"/>
    <cellStyle name="ÑONVÒ" xfId="919"/>
    <cellStyle name="Normal" xfId="0" builtinId="0"/>
    <cellStyle name="Normal - Style1" xfId="920"/>
    <cellStyle name="Normal - 유형1" xfId="921"/>
    <cellStyle name="Normal 10" xfId="922"/>
    <cellStyle name="Normal 10 2" xfId="923"/>
    <cellStyle name="Normal 11" xfId="2"/>
    <cellStyle name="Normal 12" xfId="924"/>
    <cellStyle name="Normal 13" xfId="925"/>
    <cellStyle name="Normal 14" xfId="926"/>
    <cellStyle name="Normal 14 2" xfId="927"/>
    <cellStyle name="Normal 15" xfId="4"/>
    <cellStyle name="Normal 16" xfId="5"/>
    <cellStyle name="Normal 16 2" xfId="928"/>
    <cellStyle name="Normal 17" xfId="929"/>
    <cellStyle name="Normal 18" xfId="930"/>
    <cellStyle name="Normal 19" xfId="931"/>
    <cellStyle name="Normal 2" xfId="932"/>
    <cellStyle name="Normal 2 2" xfId="933"/>
    <cellStyle name="Normal 2 2 2" xfId="934"/>
    <cellStyle name="Normal 2 3" xfId="935"/>
    <cellStyle name="Normal 2 4" xfId="936"/>
    <cellStyle name="Normal 2 4 2" xfId="937"/>
    <cellStyle name="Normal 2 5" xfId="938"/>
    <cellStyle name="Normal 2_(2018-2019 ĐANG LÀM) (MBV)" xfId="939"/>
    <cellStyle name="Normal 20" xfId="940"/>
    <cellStyle name="Normal 3" xfId="941"/>
    <cellStyle name="Normal 3 2" xfId="3"/>
    <cellStyle name="Normal 3 2 2" xfId="942"/>
    <cellStyle name="Normal 3 2 3" xfId="943"/>
    <cellStyle name="Normal 3 3" xfId="944"/>
    <cellStyle name="Normal 4" xfId="945"/>
    <cellStyle name="Normal 4 2" xfId="946"/>
    <cellStyle name="Normal 5" xfId="947"/>
    <cellStyle name="Normal 6" xfId="948"/>
    <cellStyle name="Normal 6 2" xfId="949"/>
    <cellStyle name="Normal 6 3" xfId="950"/>
    <cellStyle name="Normal 6 3 2" xfId="951"/>
    <cellStyle name="Normal 7" xfId="952"/>
    <cellStyle name="Normal 8" xfId="953"/>
    <cellStyle name="Normal 9" xfId="954"/>
    <cellStyle name="Normal_Ms_Nga2.4" xfId="1"/>
    <cellStyle name="Normal1" xfId="955"/>
    <cellStyle name="Note 2" xfId="956"/>
    <cellStyle name="Note 2 2" xfId="957"/>
    <cellStyle name="Note 2 3" xfId="958"/>
    <cellStyle name="Note 3" xfId="959"/>
    <cellStyle name="Œ…‹æØ‚è [0.00]_ÆÂ¹²" xfId="960"/>
    <cellStyle name="Œ…‹æØ‚è_laroux" xfId="961"/>
    <cellStyle name="oft Excel]_x000d__x000a_Comment=open=/f ‚ðw’è‚·‚é‚ÆAƒ†[ƒU[’è‹`ŠÖ”‚ðŠÖ”“\‚è•t‚¯‚Ìˆê——‚É“o˜^‚·‚é‚±‚Æ‚ª‚Å‚«‚Ü‚·B_x000d__x000a_Maximized" xfId="962"/>
    <cellStyle name="omma [0]_Mktg Prog" xfId="963"/>
    <cellStyle name="ormal_Sheet1_1" xfId="964"/>
    <cellStyle name="Output 2" xfId="965"/>
    <cellStyle name="Output 2 2" xfId="966"/>
    <cellStyle name="paint" xfId="967"/>
    <cellStyle name="Percent [0]" xfId="968"/>
    <cellStyle name="Percent [0] 2" xfId="969"/>
    <cellStyle name="Percent [0] 3" xfId="970"/>
    <cellStyle name="Percent [00]" xfId="971"/>
    <cellStyle name="Percent [00] 2" xfId="972"/>
    <cellStyle name="Percent [00] 3" xfId="973"/>
    <cellStyle name="Percent [2]" xfId="974"/>
    <cellStyle name="Percent [2] 2" xfId="975"/>
    <cellStyle name="Percent [2] 3" xfId="976"/>
    <cellStyle name="PrePop Currency (0)" xfId="977"/>
    <cellStyle name="PrePop Currency (2)" xfId="978"/>
    <cellStyle name="PrePop Units (0)" xfId="979"/>
    <cellStyle name="PrePop Units (1)" xfId="980"/>
    <cellStyle name="PrePop Units (2)" xfId="981"/>
    <cellStyle name="pricing" xfId="982"/>
    <cellStyle name="PSChar" xfId="983"/>
    <cellStyle name="PSHeading" xfId="984"/>
    <cellStyle name="S—_x0008_" xfId="985"/>
    <cellStyle name="Standard_AAbgleich" xfId="986"/>
    <cellStyle name="Style 1" xfId="987"/>
    <cellStyle name="Style 10" xfId="988"/>
    <cellStyle name="Style 100" xfId="989"/>
    <cellStyle name="Style 101" xfId="990"/>
    <cellStyle name="Style 102" xfId="991"/>
    <cellStyle name="Style 103" xfId="992"/>
    <cellStyle name="Style 104" xfId="993"/>
    <cellStyle name="Style 105" xfId="994"/>
    <cellStyle name="Style 106" xfId="995"/>
    <cellStyle name="Style 107" xfId="996"/>
    <cellStyle name="Style 108" xfId="997"/>
    <cellStyle name="Style 109" xfId="998"/>
    <cellStyle name="Style 11" xfId="999"/>
    <cellStyle name="Style 110" xfId="1000"/>
    <cellStyle name="Style 111" xfId="1001"/>
    <cellStyle name="Style 112" xfId="1002"/>
    <cellStyle name="Style 113" xfId="1003"/>
    <cellStyle name="Style 114" xfId="1004"/>
    <cellStyle name="Style 115" xfId="1005"/>
    <cellStyle name="Style 116" xfId="1006"/>
    <cellStyle name="Style 117" xfId="1007"/>
    <cellStyle name="Style 118" xfId="1008"/>
    <cellStyle name="Style 119" xfId="1009"/>
    <cellStyle name="Style 12" xfId="1010"/>
    <cellStyle name="Style 120" xfId="1011"/>
    <cellStyle name="Style 121" xfId="1012"/>
    <cellStyle name="Style 122" xfId="1013"/>
    <cellStyle name="Style 123" xfId="1014"/>
    <cellStyle name="Style 124" xfId="1015"/>
    <cellStyle name="Style 125" xfId="1016"/>
    <cellStyle name="Style 126" xfId="1017"/>
    <cellStyle name="Style 127" xfId="1018"/>
    <cellStyle name="Style 128" xfId="1019"/>
    <cellStyle name="Style 129" xfId="1020"/>
    <cellStyle name="Style 13" xfId="1021"/>
    <cellStyle name="Style 130" xfId="1022"/>
    <cellStyle name="Style 131" xfId="1023"/>
    <cellStyle name="Style 132" xfId="1024"/>
    <cellStyle name="Style 133" xfId="1025"/>
    <cellStyle name="Style 134" xfId="1026"/>
    <cellStyle name="Style 135" xfId="1027"/>
    <cellStyle name="Style 136" xfId="1028"/>
    <cellStyle name="Style 137" xfId="1029"/>
    <cellStyle name="Style 138" xfId="1030"/>
    <cellStyle name="Style 139" xfId="1031"/>
    <cellStyle name="Style 14" xfId="1032"/>
    <cellStyle name="Style 140" xfId="1033"/>
    <cellStyle name="Style 141" xfId="1034"/>
    <cellStyle name="Style 142" xfId="1035"/>
    <cellStyle name="Style 143" xfId="1036"/>
    <cellStyle name="Style 144" xfId="1037"/>
    <cellStyle name="Style 145" xfId="1038"/>
    <cellStyle name="Style 146" xfId="1039"/>
    <cellStyle name="Style 147" xfId="1040"/>
    <cellStyle name="Style 148" xfId="1041"/>
    <cellStyle name="Style 148 2" xfId="1042"/>
    <cellStyle name="Style 148 3" xfId="1043"/>
    <cellStyle name="Style 149" xfId="1044"/>
    <cellStyle name="Style 15" xfId="1045"/>
    <cellStyle name="Style 150" xfId="1046"/>
    <cellStyle name="Style 151" xfId="1047"/>
    <cellStyle name="Style 152" xfId="1048"/>
    <cellStyle name="Style 153" xfId="1049"/>
    <cellStyle name="Style 153 2" xfId="1050"/>
    <cellStyle name="Style 153 3" xfId="1051"/>
    <cellStyle name="Style 154" xfId="1052"/>
    <cellStyle name="Style 155" xfId="1053"/>
    <cellStyle name="Style 156" xfId="1054"/>
    <cellStyle name="Style 157" xfId="1055"/>
    <cellStyle name="Style 158" xfId="1056"/>
    <cellStyle name="Style 159" xfId="1057"/>
    <cellStyle name="Style 16" xfId="1058"/>
    <cellStyle name="Style 160" xfId="1059"/>
    <cellStyle name="Style 161" xfId="1060"/>
    <cellStyle name="Style 162" xfId="1061"/>
    <cellStyle name="Style 163" xfId="1062"/>
    <cellStyle name="Style 164" xfId="1063"/>
    <cellStyle name="Style 165" xfId="1064"/>
    <cellStyle name="Style 166" xfId="1065"/>
    <cellStyle name="Style 167" xfId="1066"/>
    <cellStyle name="Style 168" xfId="1067"/>
    <cellStyle name="Style 169" xfId="1068"/>
    <cellStyle name="Style 17" xfId="1069"/>
    <cellStyle name="Style 170" xfId="1070"/>
    <cellStyle name="Style 171" xfId="1071"/>
    <cellStyle name="Style 172" xfId="1072"/>
    <cellStyle name="Style 173" xfId="1073"/>
    <cellStyle name="Style 174" xfId="1074"/>
    <cellStyle name="Style 175" xfId="1075"/>
    <cellStyle name="Style 176" xfId="1076"/>
    <cellStyle name="Style 177" xfId="1077"/>
    <cellStyle name="Style 18" xfId="1078"/>
    <cellStyle name="Style 19" xfId="1079"/>
    <cellStyle name="Style 2" xfId="1080"/>
    <cellStyle name="Style 20" xfId="1081"/>
    <cellStyle name="Style 21" xfId="1082"/>
    <cellStyle name="Style 22" xfId="1083"/>
    <cellStyle name="Style 23" xfId="1084"/>
    <cellStyle name="Style 24" xfId="1085"/>
    <cellStyle name="Style 25" xfId="1086"/>
    <cellStyle name="Style 26" xfId="1087"/>
    <cellStyle name="Style 27" xfId="1088"/>
    <cellStyle name="Style 28" xfId="1089"/>
    <cellStyle name="Style 29" xfId="1090"/>
    <cellStyle name="Style 3" xfId="1091"/>
    <cellStyle name="Style 30" xfId="1092"/>
    <cellStyle name="Style 31" xfId="1093"/>
    <cellStyle name="Style 32" xfId="1094"/>
    <cellStyle name="Style 33" xfId="1095"/>
    <cellStyle name="Style 34" xfId="1096"/>
    <cellStyle name="Style 35" xfId="1097"/>
    <cellStyle name="Style 36" xfId="1098"/>
    <cellStyle name="Style 37" xfId="1099"/>
    <cellStyle name="Style 38" xfId="1100"/>
    <cellStyle name="Style 39" xfId="1101"/>
    <cellStyle name="Style 4" xfId="1102"/>
    <cellStyle name="Style 40" xfId="1103"/>
    <cellStyle name="Style 41" xfId="1104"/>
    <cellStyle name="Style 42" xfId="1105"/>
    <cellStyle name="Style 43" xfId="1106"/>
    <cellStyle name="Style 44" xfId="1107"/>
    <cellStyle name="Style 45" xfId="1108"/>
    <cellStyle name="Style 46" xfId="1109"/>
    <cellStyle name="Style 47" xfId="1110"/>
    <cellStyle name="Style 48" xfId="1111"/>
    <cellStyle name="Style 49" xfId="1112"/>
    <cellStyle name="Style 5" xfId="1113"/>
    <cellStyle name="Style 50" xfId="1114"/>
    <cellStyle name="Style 51" xfId="1115"/>
    <cellStyle name="Style 52" xfId="1116"/>
    <cellStyle name="Style 53" xfId="1117"/>
    <cellStyle name="Style 54" xfId="1118"/>
    <cellStyle name="Style 55" xfId="1119"/>
    <cellStyle name="Style 56" xfId="1120"/>
    <cellStyle name="Style 57" xfId="1121"/>
    <cellStyle name="Style 58" xfId="1122"/>
    <cellStyle name="Style 59" xfId="1123"/>
    <cellStyle name="Style 6" xfId="1124"/>
    <cellStyle name="Style 60" xfId="1125"/>
    <cellStyle name="Style 61" xfId="1126"/>
    <cellStyle name="Style 62" xfId="1127"/>
    <cellStyle name="Style 63" xfId="1128"/>
    <cellStyle name="Style 64" xfId="1129"/>
    <cellStyle name="Style 65" xfId="1130"/>
    <cellStyle name="Style 66" xfId="1131"/>
    <cellStyle name="Style 67" xfId="1132"/>
    <cellStyle name="Style 68" xfId="1133"/>
    <cellStyle name="Style 69" xfId="1134"/>
    <cellStyle name="Style 7" xfId="1135"/>
    <cellStyle name="Style 70" xfId="1136"/>
    <cellStyle name="Style 71" xfId="1137"/>
    <cellStyle name="Style 72" xfId="1138"/>
    <cellStyle name="Style 73" xfId="1139"/>
    <cellStyle name="Style 74" xfId="1140"/>
    <cellStyle name="Style 75" xfId="1141"/>
    <cellStyle name="Style 76" xfId="1142"/>
    <cellStyle name="Style 77" xfId="1143"/>
    <cellStyle name="Style 78" xfId="1144"/>
    <cellStyle name="Style 79" xfId="1145"/>
    <cellStyle name="Style 8" xfId="1146"/>
    <cellStyle name="Style 80" xfId="1147"/>
    <cellStyle name="Style 81" xfId="1148"/>
    <cellStyle name="Style 82" xfId="1149"/>
    <cellStyle name="Style 83" xfId="1150"/>
    <cellStyle name="Style 84" xfId="1151"/>
    <cellStyle name="Style 85" xfId="1152"/>
    <cellStyle name="Style 86" xfId="1153"/>
    <cellStyle name="Style 87" xfId="1154"/>
    <cellStyle name="Style 88" xfId="1155"/>
    <cellStyle name="Style 89" xfId="1156"/>
    <cellStyle name="Style 9" xfId="1157"/>
    <cellStyle name="Style 90" xfId="1158"/>
    <cellStyle name="Style 91" xfId="1159"/>
    <cellStyle name="Style 92" xfId="1160"/>
    <cellStyle name="Style 93" xfId="1161"/>
    <cellStyle name="Style 94" xfId="1162"/>
    <cellStyle name="Style 95" xfId="1163"/>
    <cellStyle name="Style 96" xfId="1164"/>
    <cellStyle name="Style 97" xfId="1165"/>
    <cellStyle name="Style 98" xfId="1166"/>
    <cellStyle name="Style 99" xfId="1167"/>
    <cellStyle name="subhead" xfId="1168"/>
    <cellStyle name="T" xfId="1169"/>
    <cellStyle name="T_Bc_tuan_1_CKy_6_KONTUM" xfId="1170"/>
    <cellStyle name="T_Bc_tuan_1_CKy_6_KONTUM 2" xfId="1171"/>
    <cellStyle name="T_Bc_tuan_1_CKy_6_KONTUM_Mau bieu 2.4" xfId="1172"/>
    <cellStyle name="T_Bc_tuan_1_CKy_6_KONTUM_Mau bieu 2.5" xfId="1173"/>
    <cellStyle name="T_Bc_tuan_1_CKy_6_KONTUM_Mau bieu 2.5_Ky" xfId="1174"/>
    <cellStyle name="T_Bc_tuan_1_CKy_6_KONTUM_Mau bieu_QD 959_ngay 28_9_2015" xfId="1175"/>
    <cellStyle name="T_Book1" xfId="1176"/>
    <cellStyle name="T_Copy (13) of Copy of Copy of Copy of Bang tinh kinh phi ho tro thu nam 2008" xfId="1177"/>
    <cellStyle name="T_mau bieu so 1" xfId="1178"/>
    <cellStyle name="T_Tay Bac 1" xfId="1179"/>
    <cellStyle name="T_Tay Bac 1 2" xfId="1180"/>
    <cellStyle name="T_Tay Bac 1_Mau bieu 2.4" xfId="1181"/>
    <cellStyle name="T_Tay Bac 1_Mau bieu 2.5" xfId="1182"/>
    <cellStyle name="T_Tay Bac 1_Mau bieu 2.5_Ky" xfId="1183"/>
    <cellStyle name="T_Tay Bac 1_Mau bieu_QD 959_ngay 28_9_2015" xfId="1184"/>
    <cellStyle name="T_" xfId="1185"/>
    <cellStyle name="Tentruong" xfId="1186"/>
    <cellStyle name="Text Indent A" xfId="1187"/>
    <cellStyle name="Text Indent B" xfId="1188"/>
    <cellStyle name="Text Indent B 2" xfId="1189"/>
    <cellStyle name="Text Indent B 3" xfId="1190"/>
    <cellStyle name="Text Indent C" xfId="1191"/>
    <cellStyle name="Text Indent C 2" xfId="1192"/>
    <cellStyle name="Text Indent C 3" xfId="1193"/>
    <cellStyle name="th" xfId="1194"/>
    <cellStyle name="than" xfId="1195"/>
    <cellStyle name="þ_x001d_ð¤_x000c_¯þ_x0014__x000d_¨þU_x0001_À_x0004_ _x0015__x000f__x0001__x0001_" xfId="1196"/>
    <cellStyle name="þ_x001d_ðK_x000c_Fý_x001b__x000d_9ýU_x0001_Ð_x0008_¦)_x0007__x0001__x0001_" xfId="1197"/>
    <cellStyle name="Thuyet minh" xfId="1198"/>
    <cellStyle name="Title 2" xfId="1199"/>
    <cellStyle name="Total 2" xfId="1200"/>
    <cellStyle name="Total 2 2" xfId="1201"/>
    <cellStyle name="viet" xfId="1202"/>
    <cellStyle name="viet2" xfId="1203"/>
    <cellStyle name="Vietnam 1" xfId="1204"/>
    <cellStyle name="VN new romanNormal" xfId="1205"/>
    <cellStyle name="VN new romanNormal 2" xfId="1206"/>
    <cellStyle name="vn time 10" xfId="1207"/>
    <cellStyle name="VN time new roman" xfId="1208"/>
    <cellStyle name="VN time new roman 2" xfId="1209"/>
    <cellStyle name="vnbo" xfId="1210"/>
    <cellStyle name="vnhead1" xfId="1211"/>
    <cellStyle name="vnhead2" xfId="1212"/>
    <cellStyle name="vnhead3" xfId="1213"/>
    <cellStyle name="vnhead4" xfId="1214"/>
    <cellStyle name="vntxt1" xfId="1215"/>
    <cellStyle name="vntxt2" xfId="1216"/>
    <cellStyle name="Währung [0]_68574_Materialbedarfsliste" xfId="1217"/>
    <cellStyle name="Währung_68574_Materialbedarfsliste" xfId="1218"/>
    <cellStyle name="Warning Text 2" xfId="1219"/>
    <cellStyle name="xuan" xfId="1220"/>
    <cellStyle name="パーセント 2" xfId="1221"/>
    <cellStyle name="เครื่องหมายสกุลเงิน [0]_FTC_OFFER" xfId="1222"/>
    <cellStyle name="เครื่องหมายสกุลเงิน_FTC_OFFER" xfId="1223"/>
    <cellStyle name="ปกติ_FTC_OFFER" xfId="1224"/>
    <cellStyle name=" [0.00]_ Att. 1- Cover" xfId="1225"/>
    <cellStyle name="_ Att. 1- Cover" xfId="1226"/>
    <cellStyle name="?_ Att. 1- Cover" xfId="1227"/>
    <cellStyle name="똿뗦먛귟 [0.00]_PRODUCT DETAIL Q1" xfId="1228"/>
    <cellStyle name="똿뗦먛귟_PRODUCT DETAIL Q1" xfId="1229"/>
    <cellStyle name="믅됞 [0.00]_PRODUCT DETAIL Q1" xfId="1230"/>
    <cellStyle name="믅됞_PRODUCT DETAIL Q1" xfId="1231"/>
    <cellStyle name="백분율_95" xfId="1232"/>
    <cellStyle name="뷭?_BOOKSHIP" xfId="1233"/>
    <cellStyle name="쉼표 [0]_ffbom" xfId="1234"/>
    <cellStyle name="안건회계법인" xfId="1235"/>
    <cellStyle name="콤마 [ - 유형1" xfId="1236"/>
    <cellStyle name="콤마 [ - 유형2" xfId="1237"/>
    <cellStyle name="콤마 [ - 유형3" xfId="1238"/>
    <cellStyle name="콤마 [ - 유형4" xfId="1239"/>
    <cellStyle name="콤마 [ - 유형5" xfId="1240"/>
    <cellStyle name="콤마 [ - 유형6" xfId="1241"/>
    <cellStyle name="콤마 [ - 유형7" xfId="1242"/>
    <cellStyle name="콤마 [ - 유형8" xfId="1243"/>
    <cellStyle name="콤마 [0]_ 비목별 월별기술 " xfId="1244"/>
    <cellStyle name="콤마_ 비목별 월별기술 " xfId="1245"/>
    <cellStyle name="통화 [0]_1202" xfId="1246"/>
    <cellStyle name="통화_1202" xfId="1247"/>
    <cellStyle name="표준_(정보부문)월별인원계획" xfId="1248"/>
    <cellStyle name="一般_00Q3902REV.1" xfId="1249"/>
    <cellStyle name="千分位[0]_00Q3902REV.1" xfId="1250"/>
    <cellStyle name="千分位_00Q3902REV.1" xfId="1251"/>
    <cellStyle name="桁区切り [0.00] 2" xfId="1252"/>
    <cellStyle name="桁区切り [0.00]_List-dwg瑩畳䵜楡" xfId="1253"/>
    <cellStyle name="桁区切り_List-dwgist-" xfId="1254"/>
    <cellStyle name="標準_List-dwgis" xfId="1255"/>
    <cellStyle name="貨幣 [0]_00Q3902REV.1" xfId="1256"/>
    <cellStyle name="貨幣[0]_BRE" xfId="1257"/>
    <cellStyle name="貨幣_00Q3902REV.1" xfId="1258"/>
    <cellStyle name="通貨 [0.00]_List-dwgwg" xfId="1259"/>
    <cellStyle name="通貨_List-dwgis" xfId="12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HSACH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BHYT2020\DANHSACHBHYT(T9-2020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bhyt làm t10 (lananh)"/>
      <sheetName val="DS mua 1-8-2019"/>
      <sheetName val="DS mua 1-7-2019"/>
      <sheetName val="DS tăng giảm"/>
      <sheetName val="DS tăng thẻ tháng 9 (COUYEN (2"/>
      <sheetName val="MAUDANGKYBHXH 12-8) (SORT)"/>
      <sheetName val="DS tăng thẻ tháng 6 (COUYEN)"/>
      <sheetName val="Sheet1 (21-8)"/>
      <sheetName val="Sheet1 (3)"/>
      <sheetName val="CHI TIET (UYÊN)"/>
      <sheetName val="Sheet1 (2)"/>
      <sheetName val="MAUDANGKYBHXH 12-8)"/>
      <sheetName val="Sheet1 (1-8)"/>
      <sheetName val="DANH SACH TONG MOI"/>
      <sheetName val="DANHSACH10-8"/>
      <sheetName val="ĐKKCBBĐ K2019(UPDATE)"/>
      <sheetName val="MAUDANGKYBHXH (T7)"/>
      <sheetName val="MÃ BV"/>
      <sheetName val="Sheet2"/>
    </sheetNames>
    <sheetDataSet>
      <sheetData sheetId="0"/>
      <sheetData sheetId="1"/>
      <sheetData sheetId="2">
        <row r="12">
          <cell r="B12" t="str">
            <v>19004035</v>
          </cell>
        </row>
        <row r="13">
          <cell r="B13" t="str">
            <v>19003890</v>
          </cell>
        </row>
        <row r="14">
          <cell r="B14" t="str">
            <v>19001852</v>
          </cell>
        </row>
        <row r="15">
          <cell r="B15" t="str">
            <v>19002122</v>
          </cell>
        </row>
        <row r="16">
          <cell r="B16" t="str">
            <v>19003786</v>
          </cell>
        </row>
        <row r="17">
          <cell r="B17" t="str">
            <v>19002345</v>
          </cell>
        </row>
        <row r="18">
          <cell r="B18" t="str">
            <v>19003629</v>
          </cell>
        </row>
        <row r="19">
          <cell r="B19" t="str">
            <v>19004163</v>
          </cell>
        </row>
        <row r="20">
          <cell r="B20" t="str">
            <v>19002752</v>
          </cell>
        </row>
        <row r="21">
          <cell r="B21" t="str">
            <v>19004311</v>
          </cell>
        </row>
        <row r="22">
          <cell r="B22" t="str">
            <v>19003240</v>
          </cell>
        </row>
        <row r="23">
          <cell r="B23" t="str">
            <v>19002564</v>
          </cell>
        </row>
        <row r="24">
          <cell r="B24" t="str">
            <v>19004220</v>
          </cell>
        </row>
        <row r="25">
          <cell r="B25" t="str">
            <v>19004353</v>
          </cell>
        </row>
        <row r="26">
          <cell r="B26" t="str">
            <v>19003301</v>
          </cell>
        </row>
        <row r="27">
          <cell r="B27" t="str">
            <v>19003814</v>
          </cell>
        </row>
        <row r="28">
          <cell r="B28" t="str">
            <v>19003429</v>
          </cell>
        </row>
        <row r="29">
          <cell r="B29" t="str">
            <v>19002383</v>
          </cell>
        </row>
        <row r="30">
          <cell r="B30" t="str">
            <v>19000440</v>
          </cell>
        </row>
        <row r="31">
          <cell r="B31" t="str">
            <v>19002155</v>
          </cell>
        </row>
        <row r="32">
          <cell r="B32" t="str">
            <v>19003796</v>
          </cell>
        </row>
        <row r="33">
          <cell r="B33" t="str">
            <v>19003113</v>
          </cell>
        </row>
        <row r="34">
          <cell r="B34" t="str">
            <v>19003457</v>
          </cell>
        </row>
        <row r="35">
          <cell r="B35" t="str">
            <v>19002221</v>
          </cell>
        </row>
        <row r="36">
          <cell r="B36" t="str">
            <v>19003451</v>
          </cell>
        </row>
        <row r="37">
          <cell r="B37" t="str">
            <v>19003610</v>
          </cell>
        </row>
        <row r="38">
          <cell r="B38" t="str">
            <v>19002587</v>
          </cell>
        </row>
        <row r="39">
          <cell r="B39" t="str">
            <v>19004285</v>
          </cell>
        </row>
        <row r="40">
          <cell r="B40" t="str">
            <v>19003852</v>
          </cell>
        </row>
        <row r="41">
          <cell r="B41" t="str">
            <v>19004186</v>
          </cell>
        </row>
        <row r="42">
          <cell r="B42" t="str">
            <v>19003232</v>
          </cell>
        </row>
        <row r="43">
          <cell r="B43" t="str">
            <v>19002199</v>
          </cell>
        </row>
        <row r="44">
          <cell r="B44" t="str">
            <v>19002720</v>
          </cell>
        </row>
        <row r="45">
          <cell r="B45" t="str">
            <v>19003526</v>
          </cell>
        </row>
        <row r="46">
          <cell r="B46" t="str">
            <v>19001271</v>
          </cell>
        </row>
        <row r="47">
          <cell r="B47" t="str">
            <v>19003625</v>
          </cell>
        </row>
        <row r="48">
          <cell r="B48" t="str">
            <v>19003543</v>
          </cell>
        </row>
        <row r="49">
          <cell r="B49" t="str">
            <v>19002952</v>
          </cell>
        </row>
        <row r="50">
          <cell r="B50" t="str">
            <v>19002497</v>
          </cell>
        </row>
        <row r="51">
          <cell r="B51" t="str">
            <v>19004325</v>
          </cell>
        </row>
        <row r="52">
          <cell r="B52" t="str">
            <v>19003060</v>
          </cell>
        </row>
        <row r="53">
          <cell r="B53" t="str">
            <v>19003302</v>
          </cell>
        </row>
        <row r="54">
          <cell r="B54" t="str">
            <v>19003489</v>
          </cell>
        </row>
        <row r="55">
          <cell r="B55" t="str">
            <v>19003591</v>
          </cell>
        </row>
        <row r="56">
          <cell r="B56" t="str">
            <v>19003657</v>
          </cell>
        </row>
        <row r="57">
          <cell r="B57" t="str">
            <v>19003891</v>
          </cell>
        </row>
        <row r="58">
          <cell r="B58" t="str">
            <v>19003241</v>
          </cell>
        </row>
        <row r="59">
          <cell r="B59" t="str">
            <v>19002554</v>
          </cell>
        </row>
        <row r="60">
          <cell r="B60" t="str">
            <v>19004178</v>
          </cell>
        </row>
        <row r="61">
          <cell r="B61" t="str">
            <v>19003112</v>
          </cell>
        </row>
        <row r="62">
          <cell r="B62" t="str">
            <v>19003572</v>
          </cell>
        </row>
        <row r="63">
          <cell r="B63" t="str">
            <v>19003875</v>
          </cell>
        </row>
        <row r="64">
          <cell r="B64" t="str">
            <v>19002117</v>
          </cell>
        </row>
        <row r="65">
          <cell r="B65" t="str">
            <v>19003098</v>
          </cell>
        </row>
        <row r="66">
          <cell r="B66" t="str">
            <v>19002153</v>
          </cell>
        </row>
        <row r="67">
          <cell r="B67" t="str">
            <v>19001251</v>
          </cell>
        </row>
        <row r="68">
          <cell r="B68" t="str">
            <v>19004365</v>
          </cell>
        </row>
        <row r="69">
          <cell r="B69" t="str">
            <v>19003784</v>
          </cell>
        </row>
        <row r="70">
          <cell r="B70" t="str">
            <v>19002087</v>
          </cell>
        </row>
        <row r="71">
          <cell r="B71" t="str">
            <v>19003351</v>
          </cell>
        </row>
        <row r="72">
          <cell r="B72" t="str">
            <v>19001728</v>
          </cell>
        </row>
        <row r="73">
          <cell r="B73" t="str">
            <v>19003654</v>
          </cell>
        </row>
        <row r="74">
          <cell r="B74" t="str">
            <v>19001794</v>
          </cell>
        </row>
        <row r="75">
          <cell r="B75" t="str">
            <v>19003709</v>
          </cell>
        </row>
        <row r="76">
          <cell r="B76" t="str">
            <v>19001891</v>
          </cell>
        </row>
        <row r="77">
          <cell r="B77" t="str">
            <v>19002251</v>
          </cell>
        </row>
        <row r="78">
          <cell r="B78" t="str">
            <v>19003698</v>
          </cell>
        </row>
        <row r="79">
          <cell r="B79" t="str">
            <v>19003005</v>
          </cell>
        </row>
        <row r="80">
          <cell r="B80" t="str">
            <v>19002225</v>
          </cell>
        </row>
        <row r="81">
          <cell r="B81" t="str">
            <v>19002744</v>
          </cell>
        </row>
        <row r="82">
          <cell r="B82" t="str">
            <v>19003354</v>
          </cell>
        </row>
        <row r="83">
          <cell r="B83" t="str">
            <v>19003280</v>
          </cell>
        </row>
        <row r="84">
          <cell r="B84" t="str">
            <v>19002753</v>
          </cell>
        </row>
        <row r="85">
          <cell r="B85" t="str">
            <v>19004259</v>
          </cell>
        </row>
        <row r="86">
          <cell r="B86" t="str">
            <v>19001953</v>
          </cell>
        </row>
        <row r="87">
          <cell r="B87" t="str">
            <v>19003525</v>
          </cell>
        </row>
        <row r="88">
          <cell r="B88" t="str">
            <v>19002169</v>
          </cell>
        </row>
        <row r="89">
          <cell r="B89" t="str">
            <v>19004056</v>
          </cell>
        </row>
        <row r="90">
          <cell r="B90" t="str">
            <v>19003743</v>
          </cell>
        </row>
        <row r="91">
          <cell r="B91" t="str">
            <v>19003517</v>
          </cell>
        </row>
        <row r="92">
          <cell r="B92" t="str">
            <v>19003104</v>
          </cell>
        </row>
        <row r="93">
          <cell r="B93" t="str">
            <v>19004047</v>
          </cell>
        </row>
        <row r="94">
          <cell r="B94" t="str">
            <v>19003559</v>
          </cell>
        </row>
        <row r="95">
          <cell r="B95" t="str">
            <v>19002391</v>
          </cell>
        </row>
        <row r="96">
          <cell r="B96" t="str">
            <v>19003516</v>
          </cell>
        </row>
        <row r="97">
          <cell r="B97" t="str">
            <v>19001819</v>
          </cell>
        </row>
        <row r="98">
          <cell r="B98" t="str">
            <v>19003896</v>
          </cell>
        </row>
        <row r="99">
          <cell r="B99" t="str">
            <v>19003062</v>
          </cell>
        </row>
        <row r="100">
          <cell r="B100" t="str">
            <v>19002732</v>
          </cell>
        </row>
        <row r="101">
          <cell r="B101" t="str">
            <v>19004207</v>
          </cell>
        </row>
        <row r="102">
          <cell r="B102" t="str">
            <v>19002731</v>
          </cell>
        </row>
        <row r="103">
          <cell r="B103" t="str">
            <v>19003130</v>
          </cell>
        </row>
        <row r="104">
          <cell r="B104" t="str">
            <v>19003907</v>
          </cell>
        </row>
        <row r="105">
          <cell r="B105" t="str">
            <v>19003172</v>
          </cell>
        </row>
        <row r="106">
          <cell r="B106" t="str">
            <v>19004054</v>
          </cell>
        </row>
        <row r="107">
          <cell r="B107" t="str">
            <v>19003790</v>
          </cell>
        </row>
        <row r="108">
          <cell r="B108" t="str">
            <v>19004052</v>
          </cell>
        </row>
        <row r="109">
          <cell r="B109" t="str">
            <v>19003533</v>
          </cell>
        </row>
        <row r="110">
          <cell r="B110" t="str">
            <v>19004068</v>
          </cell>
        </row>
        <row r="111">
          <cell r="B111" t="str">
            <v>19003987</v>
          </cell>
        </row>
        <row r="112">
          <cell r="B112" t="str">
            <v>19003436</v>
          </cell>
        </row>
        <row r="113">
          <cell r="B113" t="str">
            <v>19003188</v>
          </cell>
        </row>
        <row r="114">
          <cell r="B114" t="str">
            <v>19002324</v>
          </cell>
        </row>
        <row r="115">
          <cell r="B115" t="str">
            <v>19004303</v>
          </cell>
        </row>
        <row r="116">
          <cell r="B116" t="str">
            <v>19004076</v>
          </cell>
        </row>
        <row r="117">
          <cell r="B117" t="str">
            <v>19003348</v>
          </cell>
        </row>
        <row r="118">
          <cell r="B118" t="str">
            <v>19003360</v>
          </cell>
        </row>
        <row r="119">
          <cell r="B119" t="str">
            <v>19003274</v>
          </cell>
        </row>
        <row r="120">
          <cell r="B120" t="str">
            <v>19004265</v>
          </cell>
        </row>
        <row r="121">
          <cell r="B121" t="str">
            <v>19003672</v>
          </cell>
        </row>
        <row r="122">
          <cell r="B122" t="str">
            <v>19003007</v>
          </cell>
        </row>
        <row r="123">
          <cell r="B123" t="str">
            <v>19003939</v>
          </cell>
        </row>
        <row r="124">
          <cell r="B124" t="str">
            <v>19003371</v>
          </cell>
        </row>
        <row r="125">
          <cell r="B125" t="str">
            <v>19003658</v>
          </cell>
        </row>
        <row r="126">
          <cell r="B126" t="str">
            <v>19004136</v>
          </cell>
        </row>
        <row r="127">
          <cell r="B127" t="str">
            <v>19003151</v>
          </cell>
        </row>
        <row r="128">
          <cell r="B128" t="str">
            <v>19001935</v>
          </cell>
        </row>
        <row r="129">
          <cell r="B129" t="str">
            <v>19004123</v>
          </cell>
        </row>
        <row r="130">
          <cell r="B130" t="str">
            <v>19004022</v>
          </cell>
        </row>
        <row r="131">
          <cell r="B131" t="str">
            <v>19003544</v>
          </cell>
        </row>
        <row r="132">
          <cell r="B132" t="str">
            <v>19002200</v>
          </cell>
        </row>
        <row r="133">
          <cell r="B133" t="str">
            <v>19003340</v>
          </cell>
        </row>
        <row r="134">
          <cell r="B134" t="str">
            <v>19002588</v>
          </cell>
        </row>
        <row r="135">
          <cell r="B135" t="str">
            <v>19002740</v>
          </cell>
        </row>
        <row r="136">
          <cell r="B136" t="str">
            <v>19003496</v>
          </cell>
        </row>
        <row r="137">
          <cell r="B137" t="str">
            <v>19003673</v>
          </cell>
        </row>
        <row r="138">
          <cell r="B138" t="str">
            <v>19002765</v>
          </cell>
        </row>
        <row r="139">
          <cell r="B139" t="str">
            <v>19003892</v>
          </cell>
        </row>
        <row r="140">
          <cell r="B140" t="str">
            <v>19003779</v>
          </cell>
        </row>
        <row r="141">
          <cell r="B141" t="str">
            <v>19003806</v>
          </cell>
        </row>
        <row r="142">
          <cell r="B142" t="str">
            <v>19002730</v>
          </cell>
        </row>
        <row r="143">
          <cell r="B143" t="str">
            <v>19003598</v>
          </cell>
        </row>
        <row r="144">
          <cell r="B144" t="str">
            <v>19004176</v>
          </cell>
        </row>
        <row r="145">
          <cell r="B145" t="str">
            <v>19004057</v>
          </cell>
        </row>
        <row r="146">
          <cell r="B146" t="str">
            <v>19003898</v>
          </cell>
        </row>
        <row r="147">
          <cell r="B147" t="str">
            <v>19003607</v>
          </cell>
        </row>
        <row r="148">
          <cell r="B148" t="str">
            <v>19003372</v>
          </cell>
        </row>
        <row r="149">
          <cell r="B149" t="str">
            <v>19004203</v>
          </cell>
        </row>
        <row r="150">
          <cell r="B150" t="str">
            <v>19004053</v>
          </cell>
        </row>
        <row r="151">
          <cell r="B151" t="str">
            <v>19003561</v>
          </cell>
        </row>
        <row r="152">
          <cell r="B152" t="str">
            <v>19003080</v>
          </cell>
        </row>
        <row r="153">
          <cell r="B153" t="str">
            <v>19004070</v>
          </cell>
        </row>
        <row r="154">
          <cell r="B154" t="str">
            <v>19003966</v>
          </cell>
        </row>
        <row r="155">
          <cell r="B155" t="str">
            <v>19002108</v>
          </cell>
        </row>
        <row r="156">
          <cell r="B156" t="str">
            <v>19003105</v>
          </cell>
        </row>
        <row r="157">
          <cell r="B157" t="str">
            <v>19003586</v>
          </cell>
        </row>
        <row r="158">
          <cell r="B158" t="str">
            <v>19002562</v>
          </cell>
        </row>
        <row r="159">
          <cell r="B159" t="str">
            <v>19002328</v>
          </cell>
        </row>
        <row r="160">
          <cell r="B160" t="str">
            <v>19002380</v>
          </cell>
        </row>
        <row r="161">
          <cell r="B161" t="str">
            <v>19001871</v>
          </cell>
        </row>
        <row r="162">
          <cell r="B162" t="str">
            <v>19003600</v>
          </cell>
        </row>
        <row r="163">
          <cell r="B163" t="str">
            <v>19003884</v>
          </cell>
        </row>
        <row r="164">
          <cell r="B164" t="str">
            <v>19003465</v>
          </cell>
        </row>
        <row r="165">
          <cell r="B165" t="str">
            <v>19003177</v>
          </cell>
        </row>
        <row r="166">
          <cell r="B166" t="str">
            <v>19003713</v>
          </cell>
        </row>
        <row r="167">
          <cell r="B167" t="str">
            <v>19003771</v>
          </cell>
        </row>
        <row r="168">
          <cell r="B168" t="str">
            <v>19003774</v>
          </cell>
        </row>
        <row r="169">
          <cell r="B169" t="str">
            <v>19001893</v>
          </cell>
        </row>
        <row r="170">
          <cell r="B170" t="str">
            <v>19003794</v>
          </cell>
        </row>
        <row r="171">
          <cell r="B171" t="str">
            <v>19002231</v>
          </cell>
        </row>
        <row r="172">
          <cell r="B172" t="str">
            <v>19001805</v>
          </cell>
        </row>
        <row r="173">
          <cell r="B173" t="str">
            <v>19003454</v>
          </cell>
        </row>
        <row r="174">
          <cell r="B174" t="str">
            <v>19003079</v>
          </cell>
        </row>
        <row r="175">
          <cell r="B175" t="str">
            <v>19002237</v>
          </cell>
        </row>
        <row r="176">
          <cell r="B176" t="str">
            <v>19003895</v>
          </cell>
        </row>
        <row r="177">
          <cell r="B177" t="str">
            <v>19003263</v>
          </cell>
        </row>
        <row r="178">
          <cell r="B178" t="str">
            <v>19004327</v>
          </cell>
        </row>
        <row r="179">
          <cell r="B179" t="str">
            <v>19001932</v>
          </cell>
        </row>
        <row r="180">
          <cell r="B180" t="str">
            <v>19002145</v>
          </cell>
        </row>
        <row r="181">
          <cell r="B181" t="str">
            <v>19001861</v>
          </cell>
        </row>
        <row r="182">
          <cell r="B182" t="str">
            <v>19002229</v>
          </cell>
        </row>
        <row r="183">
          <cell r="B183" t="str">
            <v>19003463</v>
          </cell>
        </row>
        <row r="184">
          <cell r="B184" t="str">
            <v>19001892</v>
          </cell>
        </row>
        <row r="185">
          <cell r="B185" t="str">
            <v>19003903</v>
          </cell>
        </row>
        <row r="186">
          <cell r="B186" t="str">
            <v>19002736</v>
          </cell>
        </row>
        <row r="187">
          <cell r="B187" t="str">
            <v>19003539</v>
          </cell>
        </row>
        <row r="188">
          <cell r="B188" t="str">
            <v>19003785</v>
          </cell>
        </row>
        <row r="189">
          <cell r="B189" t="str">
            <v>19003203</v>
          </cell>
        </row>
        <row r="190">
          <cell r="B190" t="str">
            <v>19003738</v>
          </cell>
        </row>
        <row r="191">
          <cell r="B191" t="str">
            <v>19003967</v>
          </cell>
        </row>
        <row r="192">
          <cell r="B192" t="str">
            <v>19002738</v>
          </cell>
        </row>
        <row r="193">
          <cell r="B193" t="str">
            <v>19003812</v>
          </cell>
        </row>
        <row r="194">
          <cell r="B194" t="str">
            <v>19003808</v>
          </cell>
        </row>
        <row r="195">
          <cell r="B195" t="str">
            <v>19003226</v>
          </cell>
        </row>
        <row r="196">
          <cell r="B196" t="str">
            <v>19001713</v>
          </cell>
        </row>
        <row r="197">
          <cell r="B197" t="str">
            <v>19003810</v>
          </cell>
        </row>
        <row r="198">
          <cell r="B198" t="str">
            <v>19002274</v>
          </cell>
        </row>
        <row r="199">
          <cell r="B199" t="str">
            <v>19002890</v>
          </cell>
        </row>
        <row r="200">
          <cell r="B200" t="str">
            <v>19003018</v>
          </cell>
        </row>
        <row r="201">
          <cell r="B201" t="str">
            <v>19003867</v>
          </cell>
        </row>
        <row r="202">
          <cell r="B202" t="str">
            <v>19003275</v>
          </cell>
        </row>
        <row r="203">
          <cell r="B203" t="str">
            <v>19000385</v>
          </cell>
        </row>
        <row r="204">
          <cell r="B204" t="str">
            <v>19000539</v>
          </cell>
        </row>
        <row r="205">
          <cell r="B205" t="str">
            <v>19000798</v>
          </cell>
        </row>
        <row r="206">
          <cell r="B206" t="str">
            <v>19000883</v>
          </cell>
        </row>
        <row r="207">
          <cell r="B207" t="str">
            <v>19002029</v>
          </cell>
        </row>
        <row r="208">
          <cell r="B208" t="str">
            <v>19001911</v>
          </cell>
        </row>
        <row r="209">
          <cell r="B209" t="str">
            <v>19002065</v>
          </cell>
        </row>
      </sheetData>
      <sheetData sheetId="3">
        <row r="12">
          <cell r="B12" t="str">
            <v>19001018</v>
          </cell>
          <cell r="C12">
            <v>1</v>
          </cell>
        </row>
        <row r="13">
          <cell r="B13" t="str">
            <v>19001052</v>
          </cell>
          <cell r="C13">
            <v>2</v>
          </cell>
        </row>
        <row r="14">
          <cell r="B14" t="str">
            <v>19001307</v>
          </cell>
          <cell r="C14">
            <v>3</v>
          </cell>
        </row>
        <row r="15">
          <cell r="B15" t="str">
            <v>19001511</v>
          </cell>
          <cell r="C15">
            <v>4</v>
          </cell>
        </row>
        <row r="16">
          <cell r="B16" t="str">
            <v>19001601</v>
          </cell>
          <cell r="C16">
            <v>5</v>
          </cell>
        </row>
        <row r="17">
          <cell r="B17" t="str">
            <v>19001786</v>
          </cell>
          <cell r="C17">
            <v>6</v>
          </cell>
        </row>
        <row r="18">
          <cell r="B18" t="str">
            <v>19001788</v>
          </cell>
          <cell r="C18">
            <v>7</v>
          </cell>
        </row>
        <row r="19">
          <cell r="B19" t="str">
            <v>19001912</v>
          </cell>
          <cell r="C19">
            <v>8</v>
          </cell>
        </row>
        <row r="20">
          <cell r="B20" t="str">
            <v>19001500</v>
          </cell>
          <cell r="C20">
            <v>9</v>
          </cell>
        </row>
        <row r="21">
          <cell r="B21" t="str">
            <v>19002054</v>
          </cell>
          <cell r="C21">
            <v>10</v>
          </cell>
        </row>
        <row r="22">
          <cell r="B22" t="str">
            <v>19002073</v>
          </cell>
          <cell r="C22">
            <v>11</v>
          </cell>
        </row>
      </sheetData>
      <sheetData sheetId="4">
        <row r="12">
          <cell r="B12" t="str">
            <v>19000244</v>
          </cell>
          <cell r="C12">
            <v>1</v>
          </cell>
        </row>
        <row r="13">
          <cell r="B13" t="str">
            <v>19000287</v>
          </cell>
          <cell r="C13">
            <v>2</v>
          </cell>
        </row>
        <row r="14">
          <cell r="B14" t="str">
            <v>19000314</v>
          </cell>
          <cell r="C14">
            <v>3</v>
          </cell>
        </row>
        <row r="15">
          <cell r="B15" t="str">
            <v>19000323</v>
          </cell>
          <cell r="C15">
            <v>4</v>
          </cell>
        </row>
        <row r="16">
          <cell r="B16" t="str">
            <v>19000478</v>
          </cell>
          <cell r="C16">
            <v>5</v>
          </cell>
        </row>
        <row r="17">
          <cell r="B17" t="str">
            <v>19000563</v>
          </cell>
          <cell r="C17">
            <v>6</v>
          </cell>
        </row>
        <row r="18">
          <cell r="B18" t="str">
            <v>19000752</v>
          </cell>
          <cell r="C18">
            <v>7</v>
          </cell>
        </row>
        <row r="19">
          <cell r="B19" t="str">
            <v>19000870</v>
          </cell>
          <cell r="C19">
            <v>8</v>
          </cell>
        </row>
        <row r="20">
          <cell r="B20" t="str">
            <v>19000968</v>
          </cell>
          <cell r="C20">
            <v>9</v>
          </cell>
        </row>
      </sheetData>
      <sheetData sheetId="5">
        <row r="12">
          <cell r="B12" t="str">
            <v>19000004</v>
          </cell>
          <cell r="C12" t="str">
            <v>1</v>
          </cell>
        </row>
        <row r="13">
          <cell r="B13" t="str">
            <v>19000033</v>
          </cell>
          <cell r="C13" t="str">
            <v>2</v>
          </cell>
        </row>
        <row r="14">
          <cell r="B14" t="str">
            <v>19000048</v>
          </cell>
          <cell r="C14" t="str">
            <v>3</v>
          </cell>
        </row>
        <row r="15">
          <cell r="B15" t="str">
            <v>19000083</v>
          </cell>
          <cell r="C15" t="str">
            <v>4</v>
          </cell>
        </row>
        <row r="16">
          <cell r="B16" t="str">
            <v>19000084</v>
          </cell>
          <cell r="C16" t="str">
            <v>5</v>
          </cell>
        </row>
        <row r="17">
          <cell r="B17" t="str">
            <v>19000098</v>
          </cell>
          <cell r="C17" t="str">
            <v>6</v>
          </cell>
        </row>
      </sheetData>
      <sheetData sheetId="6">
        <row r="12">
          <cell r="B12" t="str">
            <v>19004317</v>
          </cell>
          <cell r="C12">
            <v>1</v>
          </cell>
        </row>
        <row r="13">
          <cell r="B13" t="str">
            <v>19004341</v>
          </cell>
          <cell r="C13">
            <v>2</v>
          </cell>
        </row>
        <row r="14">
          <cell r="B14" t="str">
            <v>19004043</v>
          </cell>
          <cell r="C14">
            <v>3</v>
          </cell>
        </row>
        <row r="15">
          <cell r="B15" t="str">
            <v>19004352</v>
          </cell>
          <cell r="C15">
            <v>4</v>
          </cell>
        </row>
        <row r="16">
          <cell r="B16" t="str">
            <v>19003997</v>
          </cell>
          <cell r="C16">
            <v>5</v>
          </cell>
        </row>
        <row r="17">
          <cell r="B17" t="str">
            <v>19004147</v>
          </cell>
          <cell r="C17">
            <v>6</v>
          </cell>
        </row>
        <row r="18">
          <cell r="B18" t="str">
            <v>19002817</v>
          </cell>
          <cell r="C18">
            <v>7</v>
          </cell>
        </row>
        <row r="19">
          <cell r="B19" t="str">
            <v>19003122</v>
          </cell>
          <cell r="C19">
            <v>8</v>
          </cell>
        </row>
        <row r="20">
          <cell r="B20" t="str">
            <v>19003315</v>
          </cell>
          <cell r="C20">
            <v>9</v>
          </cell>
        </row>
        <row r="21">
          <cell r="B21" t="str">
            <v>19004034</v>
          </cell>
          <cell r="C21">
            <v>10</v>
          </cell>
        </row>
        <row r="22">
          <cell r="B22" t="str">
            <v>19004329</v>
          </cell>
          <cell r="C22">
            <v>11</v>
          </cell>
        </row>
        <row r="23">
          <cell r="B23" t="str">
            <v>19003477</v>
          </cell>
          <cell r="C23">
            <v>12</v>
          </cell>
        </row>
        <row r="24">
          <cell r="B24" t="str">
            <v>19003935</v>
          </cell>
          <cell r="C24">
            <v>13</v>
          </cell>
        </row>
        <row r="25">
          <cell r="B25" t="str">
            <v>19004276</v>
          </cell>
          <cell r="C25">
            <v>14</v>
          </cell>
        </row>
        <row r="26">
          <cell r="B26" t="str">
            <v>19000017</v>
          </cell>
          <cell r="C26">
            <v>15</v>
          </cell>
        </row>
        <row r="27">
          <cell r="B27" t="str">
            <v>19003297</v>
          </cell>
          <cell r="C27">
            <v>16</v>
          </cell>
        </row>
        <row r="28">
          <cell r="B28" t="str">
            <v>19003200</v>
          </cell>
          <cell r="C28">
            <v>17</v>
          </cell>
        </row>
        <row r="29">
          <cell r="B29" t="str">
            <v>19003021</v>
          </cell>
          <cell r="C29">
            <v>18</v>
          </cell>
        </row>
        <row r="30">
          <cell r="B30" t="str">
            <v>19003089</v>
          </cell>
          <cell r="C30">
            <v>19</v>
          </cell>
        </row>
        <row r="31">
          <cell r="B31" t="str">
            <v>19003565</v>
          </cell>
          <cell r="C31">
            <v>20</v>
          </cell>
        </row>
        <row r="32">
          <cell r="B32" t="str">
            <v>19004097</v>
          </cell>
          <cell r="C32">
            <v>21</v>
          </cell>
        </row>
        <row r="33">
          <cell r="B33" t="str">
            <v>19004184</v>
          </cell>
          <cell r="C33">
            <v>22</v>
          </cell>
        </row>
        <row r="34">
          <cell r="B34" t="str">
            <v>19001923</v>
          </cell>
          <cell r="C34">
            <v>23</v>
          </cell>
        </row>
        <row r="35">
          <cell r="B35" t="str">
            <v>19003745</v>
          </cell>
          <cell r="C35">
            <v>24</v>
          </cell>
        </row>
        <row r="36">
          <cell r="B36" t="str">
            <v>19003968</v>
          </cell>
          <cell r="C36">
            <v>25</v>
          </cell>
        </row>
        <row r="37">
          <cell r="B37" t="str">
            <v>19003744</v>
          </cell>
          <cell r="C37">
            <v>26</v>
          </cell>
        </row>
        <row r="38">
          <cell r="B38" t="str">
            <v>19002745</v>
          </cell>
          <cell r="C38">
            <v>27</v>
          </cell>
        </row>
        <row r="39">
          <cell r="B39" t="str">
            <v>19003530</v>
          </cell>
          <cell r="C39">
            <v>28</v>
          </cell>
        </row>
        <row r="40">
          <cell r="B40" t="str">
            <v>19003604</v>
          </cell>
          <cell r="C40">
            <v>29</v>
          </cell>
        </row>
        <row r="41">
          <cell r="B41" t="str">
            <v>19004142</v>
          </cell>
          <cell r="C41">
            <v>30</v>
          </cell>
        </row>
        <row r="42">
          <cell r="B42" t="str">
            <v>19002121</v>
          </cell>
          <cell r="C42">
            <v>31</v>
          </cell>
        </row>
        <row r="43">
          <cell r="B43" t="str">
            <v>19004224</v>
          </cell>
          <cell r="C43">
            <v>32</v>
          </cell>
        </row>
        <row r="44">
          <cell r="B44" t="str">
            <v>19004199</v>
          </cell>
          <cell r="C44">
            <v>33</v>
          </cell>
        </row>
        <row r="45">
          <cell r="B45" t="str">
            <v>19004040</v>
          </cell>
          <cell r="C45">
            <v>34</v>
          </cell>
        </row>
        <row r="46">
          <cell r="B46" t="str">
            <v>19003020</v>
          </cell>
          <cell r="C46">
            <v>35</v>
          </cell>
        </row>
        <row r="47">
          <cell r="B47" t="str">
            <v>19003287</v>
          </cell>
          <cell r="C47">
            <v>36</v>
          </cell>
        </row>
        <row r="48">
          <cell r="B48" t="str">
            <v>19002356</v>
          </cell>
          <cell r="C48">
            <v>37</v>
          </cell>
        </row>
        <row r="49">
          <cell r="B49" t="str">
            <v>19002746</v>
          </cell>
          <cell r="C49">
            <v>38</v>
          </cell>
        </row>
        <row r="50">
          <cell r="B50" t="str">
            <v>19002828</v>
          </cell>
          <cell r="C50">
            <v>39</v>
          </cell>
        </row>
        <row r="51">
          <cell r="B51" t="str">
            <v>19002957</v>
          </cell>
          <cell r="C51">
            <v>40</v>
          </cell>
        </row>
        <row r="52">
          <cell r="B52" t="str">
            <v>19002673</v>
          </cell>
          <cell r="C52">
            <v>41</v>
          </cell>
        </row>
        <row r="53">
          <cell r="B53" t="str">
            <v>19004243</v>
          </cell>
          <cell r="C53">
            <v>42</v>
          </cell>
        </row>
        <row r="54">
          <cell r="B54" t="str">
            <v>19004272</v>
          </cell>
          <cell r="C54">
            <v>43</v>
          </cell>
        </row>
        <row r="55">
          <cell r="B55" t="str">
            <v>19001863</v>
          </cell>
          <cell r="C55">
            <v>44</v>
          </cell>
        </row>
        <row r="56">
          <cell r="B56" t="str">
            <v>19003508</v>
          </cell>
          <cell r="C56">
            <v>45</v>
          </cell>
        </row>
        <row r="57">
          <cell r="B57" t="str">
            <v>19003862</v>
          </cell>
          <cell r="C57">
            <v>46</v>
          </cell>
        </row>
        <row r="58">
          <cell r="B58" t="str">
            <v>19004159</v>
          </cell>
          <cell r="C58">
            <v>47</v>
          </cell>
        </row>
        <row r="59">
          <cell r="B59" t="str">
            <v>19003273</v>
          </cell>
          <cell r="C59">
            <v>48</v>
          </cell>
        </row>
        <row r="60">
          <cell r="B60" t="str">
            <v>19002754</v>
          </cell>
          <cell r="C60">
            <v>49</v>
          </cell>
        </row>
        <row r="61">
          <cell r="B61" t="str">
            <v>19003766</v>
          </cell>
          <cell r="C61">
            <v>50</v>
          </cell>
        </row>
        <row r="62">
          <cell r="B62" t="str">
            <v>19002533</v>
          </cell>
          <cell r="C62">
            <v>51</v>
          </cell>
        </row>
        <row r="63">
          <cell r="B63" t="str">
            <v>19003965</v>
          </cell>
          <cell r="C63">
            <v>52</v>
          </cell>
        </row>
        <row r="64">
          <cell r="B64" t="str">
            <v>19002569</v>
          </cell>
          <cell r="C64">
            <v>53</v>
          </cell>
        </row>
        <row r="65">
          <cell r="B65" t="str">
            <v>19003042</v>
          </cell>
          <cell r="C65">
            <v>54</v>
          </cell>
        </row>
        <row r="66">
          <cell r="B66" t="str">
            <v>19004143</v>
          </cell>
          <cell r="C66">
            <v>55</v>
          </cell>
        </row>
        <row r="67">
          <cell r="B67" t="str">
            <v>19004020</v>
          </cell>
          <cell r="C67">
            <v>56</v>
          </cell>
        </row>
        <row r="68">
          <cell r="B68" t="str">
            <v>19002409</v>
          </cell>
          <cell r="C68">
            <v>57</v>
          </cell>
        </row>
        <row r="69">
          <cell r="B69" t="str">
            <v>19004080</v>
          </cell>
          <cell r="C69">
            <v>58</v>
          </cell>
        </row>
        <row r="70">
          <cell r="B70" t="str">
            <v>19003268</v>
          </cell>
          <cell r="C70">
            <v>59</v>
          </cell>
        </row>
      </sheetData>
      <sheetData sheetId="7"/>
      <sheetData sheetId="8">
        <row r="12">
          <cell r="B12" t="str">
            <v>19004317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DANGKYBHXH 12-8) (SORT)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94"/>
  <sheetViews>
    <sheetView tabSelected="1" topLeftCell="AC1" zoomScaleNormal="100" workbookViewId="0">
      <selection activeCell="Y24" sqref="Y24"/>
    </sheetView>
  </sheetViews>
  <sheetFormatPr defaultRowHeight="15.75"/>
  <cols>
    <col min="1" max="1" width="9.140625" style="4"/>
    <col min="2" max="4" width="16.85546875" style="29" customWidth="1"/>
    <col min="5" max="5" width="8.85546875" style="29" customWidth="1"/>
    <col min="6" max="6" width="8.28515625" style="29" customWidth="1"/>
    <col min="7" max="7" width="16.85546875" style="29" customWidth="1"/>
    <col min="8" max="8" width="16.85546875" style="30" customWidth="1"/>
    <col min="9" max="11" width="16.85546875" style="4" customWidth="1"/>
    <col min="12" max="13" width="16.85546875" style="5" customWidth="1"/>
    <col min="14" max="15" width="16.85546875" style="4" customWidth="1"/>
    <col min="16" max="16" width="92.42578125" style="4" bestFit="1" customWidth="1"/>
    <col min="17" max="17" width="96.7109375" style="4" bestFit="1" customWidth="1"/>
    <col min="18" max="20" width="16.85546875" style="4" customWidth="1"/>
    <col min="21" max="21" width="32.140625" style="4" bestFit="1" customWidth="1"/>
    <col min="22" max="23" width="16.85546875" style="4" customWidth="1"/>
    <col min="24" max="24" width="11.5703125" style="33" bestFit="1" customWidth="1"/>
    <col min="25" max="25" width="22.42578125" style="5" bestFit="1" customWidth="1"/>
    <col min="26" max="26" width="18.5703125" style="5" bestFit="1" customWidth="1"/>
    <col min="27" max="27" width="26.42578125" style="5" bestFit="1" customWidth="1"/>
    <col min="28" max="28" width="10.28515625" style="5" bestFit="1" customWidth="1"/>
    <col min="29" max="29" width="25.28515625" style="5" bestFit="1" customWidth="1"/>
    <col min="30" max="30" width="21.7109375" style="4" customWidth="1"/>
    <col min="31" max="31" width="13.140625" style="4" customWidth="1"/>
    <col min="32" max="32" width="47.28515625" style="4" bestFit="1" customWidth="1"/>
    <col min="33" max="37" width="16.85546875" style="4" hidden="1" customWidth="1"/>
    <col min="38" max="38" width="16.85546875" style="4" customWidth="1"/>
    <col min="39" max="40" width="14.85546875" style="4" customWidth="1"/>
    <col min="41" max="16384" width="9.140625" style="4"/>
  </cols>
  <sheetData>
    <row r="1" spans="1:41" ht="18" customHeight="1">
      <c r="B1" s="1" t="s">
        <v>0</v>
      </c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41" ht="50.25" customHeight="1">
      <c r="B2" s="6"/>
      <c r="C2" s="6" t="s">
        <v>2</v>
      </c>
      <c r="D2" s="6"/>
      <c r="E2" s="6"/>
      <c r="F2" s="6"/>
      <c r="G2" s="7" t="s">
        <v>3</v>
      </c>
      <c r="H2" s="8"/>
      <c r="I2" s="7"/>
      <c r="J2" s="6"/>
      <c r="K2" s="6"/>
      <c r="L2" s="9"/>
      <c r="M2" s="9"/>
      <c r="N2" s="6"/>
      <c r="O2" s="10"/>
      <c r="P2" s="11"/>
      <c r="Q2" s="11"/>
    </row>
    <row r="3" spans="1:41" s="12" customFormat="1" ht="30" customHeight="1">
      <c r="A3" s="58" t="s">
        <v>4</v>
      </c>
      <c r="B3" s="58" t="s">
        <v>2437</v>
      </c>
      <c r="C3" s="44" t="s">
        <v>5</v>
      </c>
      <c r="D3" s="58" t="s">
        <v>6</v>
      </c>
      <c r="E3" s="58"/>
      <c r="F3" s="58" t="s">
        <v>7</v>
      </c>
      <c r="G3" s="58" t="s">
        <v>8</v>
      </c>
      <c r="H3" s="59" t="s">
        <v>9</v>
      </c>
      <c r="I3" s="60" t="s">
        <v>10</v>
      </c>
      <c r="J3" s="60"/>
      <c r="K3" s="45" t="s">
        <v>11</v>
      </c>
      <c r="L3" s="46" t="s">
        <v>12</v>
      </c>
      <c r="M3" s="46"/>
      <c r="N3" s="61" t="s">
        <v>13</v>
      </c>
      <c r="O3" s="62" t="s">
        <v>14</v>
      </c>
      <c r="P3" s="47" t="s">
        <v>2435</v>
      </c>
      <c r="Q3" s="47" t="s">
        <v>2436</v>
      </c>
      <c r="R3" s="63"/>
      <c r="S3" s="63"/>
      <c r="T3" s="63"/>
      <c r="U3" s="63"/>
      <c r="V3" s="48" t="s">
        <v>15</v>
      </c>
      <c r="W3" s="48" t="s">
        <v>16</v>
      </c>
      <c r="X3" s="64" t="s">
        <v>17</v>
      </c>
      <c r="Y3" s="65" t="s">
        <v>17</v>
      </c>
      <c r="Z3" s="65" t="s">
        <v>18</v>
      </c>
      <c r="AA3" s="65" t="s">
        <v>18</v>
      </c>
      <c r="AB3" s="65" t="s">
        <v>19</v>
      </c>
      <c r="AC3" s="65" t="s">
        <v>19</v>
      </c>
      <c r="AD3" s="63"/>
      <c r="AE3" s="63"/>
      <c r="AF3" s="63"/>
      <c r="AG3" s="63"/>
      <c r="AH3" s="63"/>
      <c r="AI3" s="63"/>
      <c r="AJ3" s="63"/>
      <c r="AK3" s="63"/>
      <c r="AL3" s="63"/>
    </row>
    <row r="4" spans="1:41" s="16" customFormat="1" ht="27" hidden="1" customHeight="1">
      <c r="A4" s="66"/>
      <c r="B4" s="13"/>
      <c r="C4" s="13" t="s">
        <v>20</v>
      </c>
      <c r="D4" s="66"/>
      <c r="E4" s="13"/>
      <c r="F4" s="13"/>
      <c r="G4" s="13"/>
      <c r="H4" s="67"/>
      <c r="I4" s="49" t="s">
        <v>21</v>
      </c>
      <c r="J4" s="49" t="s">
        <v>22</v>
      </c>
      <c r="K4" s="14"/>
      <c r="L4" s="15" t="s">
        <v>23</v>
      </c>
      <c r="M4" s="15" t="s">
        <v>24</v>
      </c>
      <c r="N4" s="68"/>
      <c r="O4" s="69"/>
      <c r="P4" s="49"/>
      <c r="Q4" s="49"/>
      <c r="R4" s="66"/>
      <c r="S4" s="66"/>
      <c r="T4" s="66"/>
      <c r="U4" s="66"/>
      <c r="V4" s="66"/>
      <c r="W4" s="66"/>
      <c r="X4" s="70"/>
      <c r="Y4" s="70"/>
      <c r="Z4" s="70"/>
      <c r="AA4" s="70"/>
      <c r="AB4" s="70"/>
      <c r="AC4" s="70"/>
      <c r="AD4" s="66"/>
      <c r="AE4" s="66"/>
      <c r="AF4" s="66"/>
      <c r="AG4" s="66"/>
      <c r="AH4" s="66"/>
      <c r="AI4" s="66"/>
      <c r="AJ4" s="66"/>
      <c r="AK4" s="66"/>
      <c r="AL4" s="66"/>
    </row>
    <row r="5" spans="1:41" s="16" customFormat="1" ht="21" hidden="1" customHeight="1">
      <c r="A5" s="66"/>
      <c r="B5" s="13" t="s">
        <v>25</v>
      </c>
      <c r="C5" s="13">
        <v>1</v>
      </c>
      <c r="D5" s="13" t="s">
        <v>26</v>
      </c>
      <c r="E5" s="13" t="s">
        <v>26</v>
      </c>
      <c r="F5" s="13">
        <v>3</v>
      </c>
      <c r="G5" s="13">
        <v>2</v>
      </c>
      <c r="H5" s="67">
        <v>4</v>
      </c>
      <c r="I5" s="49">
        <v>5</v>
      </c>
      <c r="J5" s="49">
        <v>6</v>
      </c>
      <c r="K5" s="49">
        <v>7</v>
      </c>
      <c r="L5" s="15" t="s">
        <v>27</v>
      </c>
      <c r="M5" s="15">
        <v>10</v>
      </c>
      <c r="N5" s="68"/>
      <c r="O5" s="69"/>
      <c r="P5" s="49">
        <v>11</v>
      </c>
      <c r="Q5" s="49"/>
      <c r="R5" s="66"/>
      <c r="S5" s="66"/>
      <c r="T5" s="66"/>
      <c r="U5" s="66"/>
      <c r="V5" s="66">
        <v>12</v>
      </c>
      <c r="W5" s="66">
        <v>13</v>
      </c>
      <c r="X5" s="71">
        <v>14</v>
      </c>
      <c r="Y5" s="70">
        <v>14</v>
      </c>
      <c r="Z5" s="70">
        <v>15</v>
      </c>
      <c r="AA5" s="70">
        <v>15</v>
      </c>
      <c r="AB5" s="70">
        <v>16</v>
      </c>
      <c r="AC5" s="70">
        <v>16</v>
      </c>
      <c r="AD5" s="66"/>
      <c r="AE5" s="66"/>
      <c r="AF5" s="66"/>
      <c r="AG5" s="66"/>
      <c r="AH5" s="66"/>
      <c r="AI5" s="66"/>
      <c r="AJ5" s="66"/>
      <c r="AK5" s="66"/>
      <c r="AL5" s="66"/>
    </row>
    <row r="6" spans="1:41" s="21" customFormat="1" ht="30" hidden="1" customHeight="1">
      <c r="A6" s="72"/>
      <c r="B6" s="73" t="s">
        <v>4</v>
      </c>
      <c r="C6" s="74" t="s">
        <v>20</v>
      </c>
      <c r="D6" s="75" t="s">
        <v>28</v>
      </c>
      <c r="E6" s="75" t="s">
        <v>29</v>
      </c>
      <c r="F6" s="75" t="s">
        <v>30</v>
      </c>
      <c r="G6" s="75" t="s">
        <v>31</v>
      </c>
      <c r="H6" s="76" t="s">
        <v>32</v>
      </c>
      <c r="I6" s="77" t="s">
        <v>33</v>
      </c>
      <c r="J6" s="77" t="s">
        <v>34</v>
      </c>
      <c r="K6" s="77" t="s">
        <v>35</v>
      </c>
      <c r="L6" s="75" t="s">
        <v>36</v>
      </c>
      <c r="M6" s="75" t="s">
        <v>37</v>
      </c>
      <c r="N6" s="77" t="s">
        <v>38</v>
      </c>
      <c r="O6" s="77" t="s">
        <v>39</v>
      </c>
      <c r="P6" s="75" t="s">
        <v>40</v>
      </c>
      <c r="Q6" s="77" t="s">
        <v>41</v>
      </c>
      <c r="R6" s="75" t="s">
        <v>42</v>
      </c>
      <c r="S6" s="75" t="s">
        <v>43</v>
      </c>
      <c r="T6" s="75" t="s">
        <v>44</v>
      </c>
      <c r="U6" s="77" t="s">
        <v>45</v>
      </c>
      <c r="V6" s="77" t="s">
        <v>15</v>
      </c>
      <c r="W6" s="77" t="s">
        <v>46</v>
      </c>
      <c r="X6" s="78" t="s">
        <v>42</v>
      </c>
      <c r="Y6" s="73" t="s">
        <v>47</v>
      </c>
      <c r="Z6" s="73" t="s">
        <v>48</v>
      </c>
      <c r="AA6" s="73" t="s">
        <v>49</v>
      </c>
      <c r="AB6" s="79"/>
      <c r="AC6" s="80"/>
      <c r="AD6" s="81" t="s">
        <v>51</v>
      </c>
      <c r="AE6" s="81" t="s">
        <v>52</v>
      </c>
      <c r="AF6" s="81" t="s">
        <v>53</v>
      </c>
      <c r="AG6" s="81" t="s">
        <v>54</v>
      </c>
      <c r="AH6" s="81" t="s">
        <v>55</v>
      </c>
      <c r="AI6" s="81" t="s">
        <v>56</v>
      </c>
      <c r="AJ6" s="81" t="s">
        <v>57</v>
      </c>
      <c r="AK6" s="81" t="s">
        <v>58</v>
      </c>
      <c r="AL6" s="81" t="s">
        <v>59</v>
      </c>
      <c r="AM6" s="19"/>
      <c r="AN6" s="19"/>
    </row>
    <row r="7" spans="1:41" s="20" customFormat="1" ht="20.100000000000001" customHeight="1">
      <c r="A7" s="81">
        <v>1</v>
      </c>
      <c r="B7" s="82">
        <v>4</v>
      </c>
      <c r="C7" s="83" t="s">
        <v>60</v>
      </c>
      <c r="D7" s="83" t="s">
        <v>61</v>
      </c>
      <c r="E7" s="83" t="s">
        <v>62</v>
      </c>
      <c r="F7" s="83" t="s">
        <v>63</v>
      </c>
      <c r="G7" s="84" t="s">
        <v>64</v>
      </c>
      <c r="H7" s="85"/>
      <c r="I7" s="83"/>
      <c r="J7" s="83"/>
      <c r="K7" s="83"/>
      <c r="L7" s="81"/>
      <c r="M7" s="86"/>
      <c r="N7" s="83"/>
      <c r="O7" s="83" t="s">
        <v>65</v>
      </c>
      <c r="P7" s="83" t="s">
        <v>66</v>
      </c>
      <c r="Q7" s="83" t="str">
        <f>R7&amp;","&amp;S7&amp;","&amp;T7&amp;","&amp;U7</f>
        <v>Ấp 3 ,Xã Phú Lộc, Huyện Tân Phú, Tỉnh Đồng Nai</v>
      </c>
      <c r="R7" s="83" t="s">
        <v>67</v>
      </c>
      <c r="S7" s="83" t="s">
        <v>68</v>
      </c>
      <c r="T7" s="83" t="s">
        <v>69</v>
      </c>
      <c r="U7" s="87" t="s">
        <v>70</v>
      </c>
      <c r="V7" s="83"/>
      <c r="W7" s="83"/>
      <c r="X7" s="88">
        <v>75</v>
      </c>
      <c r="Y7" s="89" t="s">
        <v>71</v>
      </c>
      <c r="Z7" s="34">
        <v>734</v>
      </c>
      <c r="AA7" s="34" t="s">
        <v>72</v>
      </c>
      <c r="AB7" s="90">
        <v>26152</v>
      </c>
      <c r="AC7" s="34" t="s">
        <v>68</v>
      </c>
      <c r="AD7" s="81">
        <v>0</v>
      </c>
      <c r="AE7" s="81" t="s">
        <v>75</v>
      </c>
      <c r="AF7" s="81" t="s">
        <v>76</v>
      </c>
      <c r="AG7" s="81" t="e">
        <f>VLOOKUP(C7,'[1]bhyt làm t10 (lananh)'!$B$12:$B$209,2,0)</f>
        <v>#N/A</v>
      </c>
      <c r="AH7" s="81" t="e">
        <f>VLOOKUP(C7,'[1]DS tăng thẻ tháng 9 (COUYEN (2'!$B$12:$C$70,2,0)</f>
        <v>#N/A</v>
      </c>
      <c r="AI7" s="81" t="e">
        <f>VLOOKUP(C7,'[1]DS mua 1-8-2019'!$B$12:$C$22,2,0)</f>
        <v>#N/A</v>
      </c>
      <c r="AJ7" s="81" t="e">
        <f>VLOOKUP(C7,'[1]DS mua 1-7-2019'!$B$12:$C$20,2,0)</f>
        <v>#N/A</v>
      </c>
      <c r="AK7" s="81" t="s">
        <v>74</v>
      </c>
      <c r="AL7" s="81">
        <v>7</v>
      </c>
      <c r="AM7" s="23"/>
      <c r="AN7" s="23"/>
      <c r="AO7" s="23"/>
    </row>
    <row r="8" spans="1:41" s="20" customFormat="1" ht="20.100000000000001" customHeight="1">
      <c r="A8" s="81">
        <v>2</v>
      </c>
      <c r="B8" s="82">
        <v>33</v>
      </c>
      <c r="C8" s="83" t="s">
        <v>91</v>
      </c>
      <c r="D8" s="83" t="s">
        <v>92</v>
      </c>
      <c r="E8" s="83" t="s">
        <v>93</v>
      </c>
      <c r="F8" s="83" t="s">
        <v>63</v>
      </c>
      <c r="G8" s="84" t="s">
        <v>94</v>
      </c>
      <c r="H8" s="85"/>
      <c r="I8" s="83"/>
      <c r="J8" s="83"/>
      <c r="K8" s="83"/>
      <c r="L8" s="81"/>
      <c r="M8" s="86"/>
      <c r="N8" s="83"/>
      <c r="O8" s="83" t="s">
        <v>81</v>
      </c>
      <c r="P8" s="83" t="s">
        <v>95</v>
      </c>
      <c r="Q8" s="83" t="str">
        <f>R8&amp;","&amp;S8&amp;","&amp;T8&amp;","&amp;U8</f>
        <v>Số 72 Quang Trung Tổ Dân Phố 2, Tt.Chư Sê, Huyện Chư Sê, Tỉnh Gia Lai</v>
      </c>
      <c r="R8" s="83" t="s">
        <v>96</v>
      </c>
      <c r="S8" s="83" t="s">
        <v>97</v>
      </c>
      <c r="T8" s="83" t="s">
        <v>98</v>
      </c>
      <c r="U8" s="83" t="s">
        <v>99</v>
      </c>
      <c r="V8" s="83"/>
      <c r="W8" s="83"/>
      <c r="X8" s="91">
        <v>64</v>
      </c>
      <c r="Y8" s="92" t="s">
        <v>100</v>
      </c>
      <c r="Z8" s="35">
        <v>633</v>
      </c>
      <c r="AA8" s="80" t="s">
        <v>101</v>
      </c>
      <c r="AB8" s="79">
        <v>23941</v>
      </c>
      <c r="AC8" s="39" t="s">
        <v>102</v>
      </c>
      <c r="AD8" s="81">
        <v>0</v>
      </c>
      <c r="AE8" s="81" t="s">
        <v>89</v>
      </c>
      <c r="AF8" s="81" t="s">
        <v>90</v>
      </c>
      <c r="AG8" s="81" t="e">
        <f>VLOOKUP(C8,'[1]bhyt làm t10 (lananh)'!$B$12:$B$209,2,0)</f>
        <v>#N/A</v>
      </c>
      <c r="AH8" s="81" t="e">
        <f>VLOOKUP(C8,'[1]DS tăng thẻ tháng 9 (COUYEN (2'!$B$12:$C$70,2,0)</f>
        <v>#N/A</v>
      </c>
      <c r="AI8" s="81" t="e">
        <f>VLOOKUP(C8,'[1]DS mua 1-8-2019'!$B$12:$C$22,2,0)</f>
        <v>#N/A</v>
      </c>
      <c r="AJ8" s="81" t="e">
        <f>VLOOKUP(C8,'[1]DS mua 1-7-2019'!$B$12:$C$20,2,0)</f>
        <v>#N/A</v>
      </c>
      <c r="AK8" s="81" t="s">
        <v>103</v>
      </c>
      <c r="AL8" s="81">
        <v>7</v>
      </c>
      <c r="AM8" s="21"/>
      <c r="AN8" s="21"/>
      <c r="AO8" s="21"/>
    </row>
    <row r="9" spans="1:41" s="20" customFormat="1" ht="20.100000000000001" customHeight="1">
      <c r="A9" s="81">
        <v>3</v>
      </c>
      <c r="B9" s="82">
        <v>48</v>
      </c>
      <c r="C9" s="83" t="s">
        <v>104</v>
      </c>
      <c r="D9" s="83" t="s">
        <v>105</v>
      </c>
      <c r="E9" s="83" t="s">
        <v>50</v>
      </c>
      <c r="F9" s="83" t="s">
        <v>63</v>
      </c>
      <c r="G9" s="84" t="s">
        <v>106</v>
      </c>
      <c r="H9" s="85"/>
      <c r="I9" s="83"/>
      <c r="J9" s="83"/>
      <c r="K9" s="83"/>
      <c r="L9" s="81"/>
      <c r="M9" s="86"/>
      <c r="N9" s="83"/>
      <c r="O9" s="83" t="s">
        <v>108</v>
      </c>
      <c r="P9" s="83" t="s">
        <v>109</v>
      </c>
      <c r="Q9" s="83" t="str">
        <f>R9&amp;","&amp;S9&amp;","&amp;T9&amp;","&amp;U9</f>
        <v>164 Đường Số 1 Ấp 3, Xã Phước Vĩnh An, Huyện Củ Chi,Thành phố Hồ Chí Minh</v>
      </c>
      <c r="R9" s="83" t="s">
        <v>110</v>
      </c>
      <c r="S9" s="83" t="s">
        <v>111</v>
      </c>
      <c r="T9" s="83" t="s">
        <v>112</v>
      </c>
      <c r="U9" s="93" t="s">
        <v>113</v>
      </c>
      <c r="V9" s="83"/>
      <c r="W9" s="83"/>
      <c r="X9" s="88">
        <v>79</v>
      </c>
      <c r="Y9" s="89" t="s">
        <v>113</v>
      </c>
      <c r="Z9" s="94">
        <v>783</v>
      </c>
      <c r="AA9" s="94" t="s">
        <v>114</v>
      </c>
      <c r="AB9" s="95">
        <v>27535</v>
      </c>
      <c r="AC9" s="94" t="s">
        <v>115</v>
      </c>
      <c r="AD9" s="81" t="s">
        <v>107</v>
      </c>
      <c r="AE9" s="81" t="s">
        <v>116</v>
      </c>
      <c r="AF9" s="81" t="s">
        <v>117</v>
      </c>
      <c r="AG9" s="81" t="e">
        <f>VLOOKUP(C9,'[1]bhyt làm t10 (lananh)'!$B$12:$B$209,2,0)</f>
        <v>#N/A</v>
      </c>
      <c r="AH9" s="81" t="e">
        <f>VLOOKUP(C9,'[1]DS tăng thẻ tháng 9 (COUYEN (2'!$B$12:$C$70,2,0)</f>
        <v>#N/A</v>
      </c>
      <c r="AI9" s="81" t="e">
        <f>VLOOKUP(C9,'[1]DS mua 1-8-2019'!$B$12:$C$22,2,0)</f>
        <v>#N/A</v>
      </c>
      <c r="AJ9" s="81" t="e">
        <f>VLOOKUP(C9,'[1]DS mua 1-7-2019'!$B$12:$C$20,2,0)</f>
        <v>#N/A</v>
      </c>
      <c r="AK9" s="81" t="s">
        <v>118</v>
      </c>
      <c r="AL9" s="81">
        <v>7</v>
      </c>
      <c r="AM9" s="25"/>
      <c r="AN9" s="25"/>
      <c r="AO9" s="25"/>
    </row>
    <row r="10" spans="1:41" s="20" customFormat="1" ht="20.100000000000001" customHeight="1">
      <c r="A10" s="81">
        <v>4</v>
      </c>
      <c r="B10" s="82">
        <v>83</v>
      </c>
      <c r="C10" s="83" t="s">
        <v>119</v>
      </c>
      <c r="D10" s="83" t="s">
        <v>120</v>
      </c>
      <c r="E10" s="83" t="s">
        <v>121</v>
      </c>
      <c r="F10" s="83" t="s">
        <v>63</v>
      </c>
      <c r="G10" s="84" t="s">
        <v>122</v>
      </c>
      <c r="H10" s="85"/>
      <c r="I10" s="83"/>
      <c r="J10" s="83"/>
      <c r="K10" s="83"/>
      <c r="L10" s="81"/>
      <c r="M10" s="86"/>
      <c r="N10" s="83"/>
      <c r="O10" s="83" t="s">
        <v>81</v>
      </c>
      <c r="P10" s="83" t="s">
        <v>123</v>
      </c>
      <c r="Q10" s="83" t="str">
        <f>R10&amp;","&amp;S10&amp;","&amp;T10&amp;","&amp;U10</f>
        <v>Số 6 Ấp Thuận Chánh, Xã Lợi Thuận, Huyện Bến Cầu, Tỉnh Tây Ninh</v>
      </c>
      <c r="R10" s="83" t="s">
        <v>124</v>
      </c>
      <c r="S10" s="83" t="s">
        <v>125</v>
      </c>
      <c r="T10" s="83" t="s">
        <v>126</v>
      </c>
      <c r="U10" s="87" t="s">
        <v>127</v>
      </c>
      <c r="V10" s="83"/>
      <c r="W10" s="83"/>
      <c r="X10" s="96">
        <v>72</v>
      </c>
      <c r="Y10" s="39" t="s">
        <v>128</v>
      </c>
      <c r="Z10" s="97" t="s">
        <v>129</v>
      </c>
      <c r="AA10" s="98" t="s">
        <v>130</v>
      </c>
      <c r="AB10" s="79">
        <v>25699</v>
      </c>
      <c r="AC10" s="39" t="s">
        <v>131</v>
      </c>
      <c r="AD10" s="81">
        <v>0</v>
      </c>
      <c r="AE10" s="81" t="s">
        <v>132</v>
      </c>
      <c r="AF10" s="81" t="s">
        <v>133</v>
      </c>
      <c r="AG10" s="81" t="e">
        <f>VLOOKUP(C10,'[1]bhyt làm t10 (lananh)'!$B$12:$B$209,2,0)</f>
        <v>#N/A</v>
      </c>
      <c r="AH10" s="81" t="e">
        <f>VLOOKUP(C10,'[1]DS tăng thẻ tháng 9 (COUYEN (2'!$B$12:$C$70,2,0)</f>
        <v>#N/A</v>
      </c>
      <c r="AI10" s="81" t="e">
        <f>VLOOKUP(C10,'[1]DS mua 1-8-2019'!$B$12:$C$22,2,0)</f>
        <v>#N/A</v>
      </c>
      <c r="AJ10" s="81" t="e">
        <f>VLOOKUP(C10,'[1]DS mua 1-7-2019'!$B$12:$C$20,2,0)</f>
        <v>#N/A</v>
      </c>
      <c r="AK10" s="81" t="s">
        <v>134</v>
      </c>
      <c r="AL10" s="81">
        <v>7</v>
      </c>
      <c r="AM10" s="21"/>
      <c r="AN10" s="21"/>
      <c r="AO10" s="21"/>
    </row>
    <row r="11" spans="1:41" s="20" customFormat="1" ht="20.100000000000001" customHeight="1">
      <c r="A11" s="81">
        <v>5</v>
      </c>
      <c r="B11" s="82">
        <v>84</v>
      </c>
      <c r="C11" s="83" t="s">
        <v>135</v>
      </c>
      <c r="D11" s="83" t="s">
        <v>136</v>
      </c>
      <c r="E11" s="83" t="s">
        <v>137</v>
      </c>
      <c r="F11" s="83" t="s">
        <v>63</v>
      </c>
      <c r="G11" s="84" t="s">
        <v>138</v>
      </c>
      <c r="H11" s="85"/>
      <c r="I11" s="83"/>
      <c r="J11" s="83"/>
      <c r="K11" s="83"/>
      <c r="L11" s="81"/>
      <c r="M11" s="86"/>
      <c r="N11" s="83"/>
      <c r="O11" s="83" t="s">
        <v>81</v>
      </c>
      <c r="P11" s="83" t="s">
        <v>139</v>
      </c>
      <c r="Q11" s="83" t="str">
        <f>R11&amp;","&amp;S11&amp;","&amp;T11&amp;","&amp;U11</f>
        <v>476-781 Phước Tân1, Xã Phan, Huyện Dương Minh Châu, Tỉnh Tây Ninh</v>
      </c>
      <c r="R11" s="83" t="s">
        <v>140</v>
      </c>
      <c r="S11" s="83" t="s">
        <v>141</v>
      </c>
      <c r="T11" s="83" t="s">
        <v>142</v>
      </c>
      <c r="U11" s="87" t="s">
        <v>127</v>
      </c>
      <c r="V11" s="83"/>
      <c r="W11" s="83"/>
      <c r="X11" s="96">
        <v>72</v>
      </c>
      <c r="Y11" s="39" t="s">
        <v>128</v>
      </c>
      <c r="Z11" s="35">
        <v>707</v>
      </c>
      <c r="AA11" s="80" t="s">
        <v>143</v>
      </c>
      <c r="AB11" s="79">
        <v>25558</v>
      </c>
      <c r="AC11" s="39" t="s">
        <v>144</v>
      </c>
      <c r="AD11" s="81">
        <v>0</v>
      </c>
      <c r="AE11" s="81" t="s">
        <v>132</v>
      </c>
      <c r="AF11" s="81" t="s">
        <v>133</v>
      </c>
      <c r="AG11" s="81" t="e">
        <f>VLOOKUP(C11,'[1]bhyt làm t10 (lananh)'!$B$12:$B$209,2,0)</f>
        <v>#N/A</v>
      </c>
      <c r="AH11" s="81" t="e">
        <f>VLOOKUP(C11,'[1]DS tăng thẻ tháng 9 (COUYEN (2'!$B$12:$C$70,2,0)</f>
        <v>#N/A</v>
      </c>
      <c r="AI11" s="81" t="e">
        <f>VLOOKUP(C11,'[1]DS mua 1-8-2019'!$B$12:$C$22,2,0)</f>
        <v>#N/A</v>
      </c>
      <c r="AJ11" s="81" t="e">
        <f>VLOOKUP(C11,'[1]DS mua 1-7-2019'!$B$12:$C$20,2,0)</f>
        <v>#N/A</v>
      </c>
      <c r="AK11" s="81" t="s">
        <v>145</v>
      </c>
      <c r="AL11" s="81">
        <v>7</v>
      </c>
      <c r="AM11" s="22"/>
      <c r="AN11" s="22"/>
      <c r="AO11" s="22"/>
    </row>
    <row r="12" spans="1:41" s="20" customFormat="1" ht="20.100000000000001" customHeight="1">
      <c r="A12" s="81">
        <v>6</v>
      </c>
      <c r="B12" s="82">
        <v>98</v>
      </c>
      <c r="C12" s="83" t="s">
        <v>146</v>
      </c>
      <c r="D12" s="83" t="s">
        <v>147</v>
      </c>
      <c r="E12" s="83" t="s">
        <v>148</v>
      </c>
      <c r="F12" s="83" t="s">
        <v>63</v>
      </c>
      <c r="G12" s="84" t="s">
        <v>149</v>
      </c>
      <c r="H12" s="85"/>
      <c r="I12" s="83"/>
      <c r="J12" s="83"/>
      <c r="K12" s="83"/>
      <c r="L12" s="81"/>
      <c r="M12" s="86"/>
      <c r="N12" s="83"/>
      <c r="O12" s="83" t="s">
        <v>108</v>
      </c>
      <c r="P12" s="83" t="s">
        <v>150</v>
      </c>
      <c r="Q12" s="83" t="str">
        <f>R12&amp;","&amp;S12&amp;","&amp;T12&amp;","&amp;U12</f>
        <v>Số 44 Đường 782 Ấp Lộc Khê , Xã Gia Lộc, Huyện Trảng Bàng, Tỉnh Tây Ninh</v>
      </c>
      <c r="R12" s="83" t="s">
        <v>151</v>
      </c>
      <c r="S12" s="83" t="s">
        <v>152</v>
      </c>
      <c r="T12" s="83" t="s">
        <v>153</v>
      </c>
      <c r="U12" s="83" t="s">
        <v>127</v>
      </c>
      <c r="V12" s="83"/>
      <c r="W12" s="83"/>
      <c r="X12" s="91">
        <v>72</v>
      </c>
      <c r="Y12" s="92" t="s">
        <v>128</v>
      </c>
      <c r="Z12" s="36">
        <v>712</v>
      </c>
      <c r="AA12" s="39" t="s">
        <v>154</v>
      </c>
      <c r="AB12" s="79">
        <v>25720</v>
      </c>
      <c r="AC12" s="39" t="s">
        <v>155</v>
      </c>
      <c r="AD12" s="81">
        <v>0</v>
      </c>
      <c r="AE12" s="81" t="s">
        <v>132</v>
      </c>
      <c r="AF12" s="81" t="s">
        <v>133</v>
      </c>
      <c r="AG12" s="81" t="e">
        <f>VLOOKUP(C12,'[1]bhyt làm t10 (lananh)'!$B$12:$B$209,2,0)</f>
        <v>#N/A</v>
      </c>
      <c r="AH12" s="81" t="e">
        <f>VLOOKUP(C12,'[1]DS tăng thẻ tháng 9 (COUYEN (2'!$B$12:$C$70,2,0)</f>
        <v>#N/A</v>
      </c>
      <c r="AI12" s="81" t="e">
        <f>VLOOKUP(C12,'[1]DS mua 1-8-2019'!$B$12:$C$22,2,0)</f>
        <v>#N/A</v>
      </c>
      <c r="AJ12" s="81" t="e">
        <f>VLOOKUP(C12,'[1]DS mua 1-7-2019'!$B$12:$C$20,2,0)</f>
        <v>#N/A</v>
      </c>
      <c r="AK12" s="81" t="s">
        <v>156</v>
      </c>
      <c r="AL12" s="81">
        <v>7</v>
      </c>
      <c r="AM12" s="22"/>
      <c r="AN12" s="22"/>
      <c r="AO12" s="22"/>
    </row>
    <row r="13" spans="1:41" s="20" customFormat="1" ht="20.100000000000001" customHeight="1">
      <c r="A13" s="81">
        <v>7</v>
      </c>
      <c r="B13" s="99">
        <v>244</v>
      </c>
      <c r="C13" s="100" t="s">
        <v>157</v>
      </c>
      <c r="D13" s="100" t="s">
        <v>158</v>
      </c>
      <c r="E13" s="100" t="s">
        <v>159</v>
      </c>
      <c r="F13" s="100" t="s">
        <v>63</v>
      </c>
      <c r="G13" s="101" t="s">
        <v>160</v>
      </c>
      <c r="H13" s="85"/>
      <c r="I13" s="83"/>
      <c r="J13" s="100"/>
      <c r="K13" s="100"/>
      <c r="L13" s="81"/>
      <c r="M13" s="102"/>
      <c r="N13" s="100"/>
      <c r="O13" s="100" t="s">
        <v>81</v>
      </c>
      <c r="P13" s="100" t="s">
        <v>161</v>
      </c>
      <c r="Q13" s="83" t="str">
        <f>R13&amp;","&amp;S13&amp;","&amp;T13&amp;","&amp;U13</f>
        <v>Thôn 11, Xã Long Bình, Huyện Phú Riềng, Tỉnh Bình Phước</v>
      </c>
      <c r="R13" s="100" t="s">
        <v>162</v>
      </c>
      <c r="S13" s="100" t="s">
        <v>163</v>
      </c>
      <c r="T13" s="100" t="s">
        <v>164</v>
      </c>
      <c r="U13" s="103" t="s">
        <v>165</v>
      </c>
      <c r="V13" s="100"/>
      <c r="W13" s="100"/>
      <c r="X13" s="96">
        <v>70</v>
      </c>
      <c r="Y13" s="39" t="s">
        <v>166</v>
      </c>
      <c r="Z13" s="36">
        <v>698</v>
      </c>
      <c r="AA13" s="39" t="s">
        <v>167</v>
      </c>
      <c r="AB13" s="79">
        <v>25240</v>
      </c>
      <c r="AC13" s="39" t="s">
        <v>168</v>
      </c>
      <c r="AD13" s="104">
        <v>0</v>
      </c>
      <c r="AE13" s="104" t="s">
        <v>75</v>
      </c>
      <c r="AF13" s="104" t="s">
        <v>76</v>
      </c>
      <c r="AG13" s="81" t="e">
        <f>VLOOKUP(C13,'[1]bhyt làm t10 (lananh)'!$B$12:$B$209,2,0)</f>
        <v>#N/A</v>
      </c>
      <c r="AH13" s="81" t="e">
        <f>VLOOKUP(C13,'[1]DS tăng thẻ tháng 9 (COUYEN (2'!$B$12:$C$70,2,0)</f>
        <v>#N/A</v>
      </c>
      <c r="AI13" s="81" t="e">
        <f>VLOOKUP(C13,'[1]DS mua 1-8-2019'!$B$12:$C$22,2,0)</f>
        <v>#N/A</v>
      </c>
      <c r="AJ13" s="81">
        <f>VLOOKUP(C13,'[1]DS mua 1-7-2019'!$B$12:$C$20,2,0)</f>
        <v>1</v>
      </c>
      <c r="AK13" s="81" t="e">
        <f>VLOOKUP(C13,'[1]DS tăng giảm'!$B$12:$C$17,2,0)</f>
        <v>#N/A</v>
      </c>
      <c r="AL13" s="81">
        <v>6</v>
      </c>
      <c r="AM13" s="22"/>
      <c r="AN13" s="22"/>
      <c r="AO13" s="22"/>
    </row>
    <row r="14" spans="1:41" s="20" customFormat="1" ht="20.100000000000001" customHeight="1">
      <c r="A14" s="81">
        <v>8</v>
      </c>
      <c r="B14" s="82">
        <v>287</v>
      </c>
      <c r="C14" s="83" t="s">
        <v>169</v>
      </c>
      <c r="D14" s="83" t="s">
        <v>170</v>
      </c>
      <c r="E14" s="83" t="s">
        <v>171</v>
      </c>
      <c r="F14" s="83" t="s">
        <v>63</v>
      </c>
      <c r="G14" s="84" t="s">
        <v>172</v>
      </c>
      <c r="H14" s="85"/>
      <c r="I14" s="83"/>
      <c r="J14" s="83"/>
      <c r="K14" s="83"/>
      <c r="L14" s="81"/>
      <c r="M14" s="86"/>
      <c r="N14" s="83"/>
      <c r="O14" s="83" t="s">
        <v>81</v>
      </c>
      <c r="P14" s="83" t="s">
        <v>173</v>
      </c>
      <c r="Q14" s="83" t="str">
        <f>R14&amp;","&amp;S14&amp;","&amp;T14&amp;","&amp;U14</f>
        <v>30/6 Khu Phố 6, Thị Trấn Hóc Môn, Huyện Hóc Môn,Thành phố Hồ Chí Minh</v>
      </c>
      <c r="R14" s="83" t="s">
        <v>174</v>
      </c>
      <c r="S14" s="83" t="s">
        <v>175</v>
      </c>
      <c r="T14" s="83" t="s">
        <v>176</v>
      </c>
      <c r="U14" s="105" t="s">
        <v>113</v>
      </c>
      <c r="V14" s="83"/>
      <c r="W14" s="83"/>
      <c r="X14" s="106">
        <v>79</v>
      </c>
      <c r="Y14" s="107" t="s">
        <v>113</v>
      </c>
      <c r="Z14" s="34">
        <v>784</v>
      </c>
      <c r="AA14" s="34" t="s">
        <v>177</v>
      </c>
      <c r="AB14" s="95">
        <v>27559</v>
      </c>
      <c r="AC14" s="94" t="s">
        <v>178</v>
      </c>
      <c r="AD14" s="81">
        <v>0</v>
      </c>
      <c r="AE14" s="81" t="s">
        <v>179</v>
      </c>
      <c r="AF14" s="81" t="s">
        <v>180</v>
      </c>
      <c r="AG14" s="81" t="e">
        <f>VLOOKUP(C14,'[1]bhyt làm t10 (lananh)'!$B$12:$B$209,2,0)</f>
        <v>#N/A</v>
      </c>
      <c r="AH14" s="81" t="e">
        <f>VLOOKUP(C14,'[1]DS tăng thẻ tháng 9 (COUYEN (2'!$B$12:$C$70,2,0)</f>
        <v>#N/A</v>
      </c>
      <c r="AI14" s="81" t="e">
        <f>VLOOKUP(C14,'[1]DS mua 1-8-2019'!$B$12:$C$22,2,0)</f>
        <v>#N/A</v>
      </c>
      <c r="AJ14" s="81">
        <f>VLOOKUP(C14,'[1]DS mua 1-7-2019'!$B$12:$C$20,2,0)</f>
        <v>2</v>
      </c>
      <c r="AK14" s="81" t="e">
        <f>VLOOKUP(C14,'[1]DS tăng giảm'!$B$12:$C$17,2,0)</f>
        <v>#N/A</v>
      </c>
      <c r="AL14" s="81">
        <v>6</v>
      </c>
      <c r="AM14" s="22"/>
      <c r="AN14" s="22"/>
      <c r="AO14" s="22"/>
    </row>
    <row r="15" spans="1:41" s="20" customFormat="1" ht="20.100000000000001" customHeight="1">
      <c r="A15" s="81">
        <v>9</v>
      </c>
      <c r="B15" s="99">
        <v>314</v>
      </c>
      <c r="C15" s="83" t="s">
        <v>181</v>
      </c>
      <c r="D15" s="83" t="s">
        <v>182</v>
      </c>
      <c r="E15" s="83" t="s">
        <v>183</v>
      </c>
      <c r="F15" s="83" t="s">
        <v>63</v>
      </c>
      <c r="G15" s="84" t="s">
        <v>184</v>
      </c>
      <c r="H15" s="85"/>
      <c r="I15" s="83"/>
      <c r="J15" s="83"/>
      <c r="K15" s="83"/>
      <c r="L15" s="81"/>
      <c r="M15" s="86"/>
      <c r="N15" s="83"/>
      <c r="O15" s="83" t="s">
        <v>186</v>
      </c>
      <c r="P15" s="83" t="s">
        <v>187</v>
      </c>
      <c r="Q15" s="83" t="str">
        <f>R15&amp;","&amp;S15&amp;","&amp;T15&amp;","&amp;U15</f>
        <v>62/8/17 Khu Phố 7, Phường Bình Hưng Hòa A, Quận Bình Tân,Thành phố Hồ Chí Minh</v>
      </c>
      <c r="R15" s="83" t="s">
        <v>188</v>
      </c>
      <c r="S15" s="83" t="s">
        <v>189</v>
      </c>
      <c r="T15" s="83" t="s">
        <v>190</v>
      </c>
      <c r="U15" s="93" t="s">
        <v>113</v>
      </c>
      <c r="V15" s="83"/>
      <c r="W15" s="83"/>
      <c r="X15" s="88">
        <v>79</v>
      </c>
      <c r="Y15" s="89" t="s">
        <v>113</v>
      </c>
      <c r="Z15" s="34">
        <v>777</v>
      </c>
      <c r="AA15" s="34" t="s">
        <v>191</v>
      </c>
      <c r="AB15" s="95">
        <v>27439</v>
      </c>
      <c r="AC15" s="94" t="s">
        <v>192</v>
      </c>
      <c r="AD15" s="81" t="s">
        <v>185</v>
      </c>
      <c r="AE15" s="81" t="s">
        <v>132</v>
      </c>
      <c r="AF15" s="81" t="s">
        <v>133</v>
      </c>
      <c r="AG15" s="81" t="e">
        <f>VLOOKUP(C15,'[1]bhyt làm t10 (lananh)'!$B$12:$B$209,2,0)</f>
        <v>#N/A</v>
      </c>
      <c r="AH15" s="81" t="e">
        <f>VLOOKUP(C15,'[1]DS tăng thẻ tháng 9 (COUYEN (2'!$B$12:$C$70,2,0)</f>
        <v>#N/A</v>
      </c>
      <c r="AI15" s="81" t="e">
        <f>VLOOKUP(C15,'[1]DS mua 1-8-2019'!$B$12:$C$22,2,0)</f>
        <v>#N/A</v>
      </c>
      <c r="AJ15" s="81">
        <f>VLOOKUP(C15,'[1]DS mua 1-7-2019'!$B$12:$C$20,2,0)</f>
        <v>3</v>
      </c>
      <c r="AK15" s="81" t="e">
        <f>VLOOKUP(C15,'[1]DS tăng giảm'!$B$12:$C$17,2,0)</f>
        <v>#N/A</v>
      </c>
      <c r="AL15" s="81">
        <v>6</v>
      </c>
      <c r="AM15" s="21"/>
      <c r="AN15" s="21"/>
      <c r="AO15" s="21"/>
    </row>
    <row r="16" spans="1:41" s="20" customFormat="1" ht="20.100000000000001" customHeight="1">
      <c r="A16" s="81">
        <v>10</v>
      </c>
      <c r="B16" s="82">
        <v>323</v>
      </c>
      <c r="C16" s="83" t="s">
        <v>193</v>
      </c>
      <c r="D16" s="83" t="s">
        <v>194</v>
      </c>
      <c r="E16" s="83" t="s">
        <v>183</v>
      </c>
      <c r="F16" s="83" t="s">
        <v>63</v>
      </c>
      <c r="G16" s="84" t="s">
        <v>195</v>
      </c>
      <c r="H16" s="85"/>
      <c r="I16" s="83"/>
      <c r="J16" s="83"/>
      <c r="K16" s="83"/>
      <c r="L16" s="81"/>
      <c r="M16" s="86"/>
      <c r="N16" s="83"/>
      <c r="O16" s="83" t="s">
        <v>196</v>
      </c>
      <c r="P16" s="83" t="s">
        <v>197</v>
      </c>
      <c r="Q16" s="83" t="str">
        <f>R16&amp;","&amp;S16&amp;","&amp;T16&amp;","&amp;U16</f>
        <v>146/5 Cao Thắng, Phường 17, Quận Phú Nhuận,Thành phố Hồ Chí Minh</v>
      </c>
      <c r="R16" s="83" t="s">
        <v>198</v>
      </c>
      <c r="S16" s="83" t="s">
        <v>199</v>
      </c>
      <c r="T16" s="83" t="s">
        <v>200</v>
      </c>
      <c r="U16" s="93" t="s">
        <v>113</v>
      </c>
      <c r="V16" s="83"/>
      <c r="W16" s="83"/>
      <c r="X16" s="88">
        <v>79</v>
      </c>
      <c r="Y16" s="89" t="s">
        <v>113</v>
      </c>
      <c r="Z16" s="34">
        <v>768</v>
      </c>
      <c r="AA16" s="34" t="s">
        <v>201</v>
      </c>
      <c r="AB16" s="95">
        <v>27076</v>
      </c>
      <c r="AC16" s="94" t="s">
        <v>202</v>
      </c>
      <c r="AD16" s="81">
        <v>0</v>
      </c>
      <c r="AE16" s="81" t="s">
        <v>203</v>
      </c>
      <c r="AF16" s="81" t="s">
        <v>204</v>
      </c>
      <c r="AG16" s="81" t="e">
        <f>VLOOKUP(C16,'[1]bhyt làm t10 (lananh)'!$B$12:$B$209,2,0)</f>
        <v>#N/A</v>
      </c>
      <c r="AH16" s="81" t="e">
        <f>VLOOKUP(C16,'[1]DS tăng thẻ tháng 9 (COUYEN (2'!$B$12:$C$70,2,0)</f>
        <v>#N/A</v>
      </c>
      <c r="AI16" s="81" t="e">
        <f>VLOOKUP(C16,'[1]DS mua 1-8-2019'!$B$12:$C$22,2,0)</f>
        <v>#N/A</v>
      </c>
      <c r="AJ16" s="81">
        <f>VLOOKUP(C16,'[1]DS mua 1-7-2019'!$B$12:$C$20,2,0)</f>
        <v>4</v>
      </c>
      <c r="AK16" s="81" t="e">
        <f>VLOOKUP(C16,'[1]DS tăng giảm'!$B$12:$C$17,2,0)</f>
        <v>#N/A</v>
      </c>
      <c r="AL16" s="81">
        <v>6</v>
      </c>
      <c r="AM16" s="21"/>
      <c r="AN16" s="21"/>
      <c r="AO16" s="21"/>
    </row>
    <row r="17" spans="1:41" s="20" customFormat="1" ht="20.100000000000001" customHeight="1">
      <c r="A17" s="81">
        <v>11</v>
      </c>
      <c r="B17" s="99">
        <v>478</v>
      </c>
      <c r="C17" s="108" t="s">
        <v>226</v>
      </c>
      <c r="D17" s="100" t="s">
        <v>227</v>
      </c>
      <c r="E17" s="100" t="s">
        <v>228</v>
      </c>
      <c r="F17" s="100" t="s">
        <v>63</v>
      </c>
      <c r="G17" s="101" t="s">
        <v>229</v>
      </c>
      <c r="H17" s="100"/>
      <c r="I17" s="83"/>
      <c r="J17" s="100"/>
      <c r="K17" s="100"/>
      <c r="L17" s="81"/>
      <c r="M17" s="102"/>
      <c r="N17" s="100"/>
      <c r="O17" s="100" t="s">
        <v>231</v>
      </c>
      <c r="P17" s="100" t="s">
        <v>232</v>
      </c>
      <c r="Q17" s="83" t="str">
        <f>R17&amp;","&amp;S17&amp;","&amp;T17&amp;","&amp;U17</f>
        <v>Tổ 1 Thôn 5, Xã Đa Kai, Huyện Đức Linh, Tỉnh Bình Thuận</v>
      </c>
      <c r="R17" s="100" t="s">
        <v>233</v>
      </c>
      <c r="S17" s="100" t="s">
        <v>234</v>
      </c>
      <c r="T17" s="100" t="s">
        <v>235</v>
      </c>
      <c r="U17" s="103" t="s">
        <v>236</v>
      </c>
      <c r="V17" s="100"/>
      <c r="W17" s="100"/>
      <c r="X17" s="109">
        <v>60</v>
      </c>
      <c r="Y17" s="98" t="s">
        <v>237</v>
      </c>
      <c r="Z17" s="38">
        <v>600</v>
      </c>
      <c r="AA17" s="42" t="s">
        <v>238</v>
      </c>
      <c r="AB17" s="79">
        <v>23197</v>
      </c>
      <c r="AC17" s="39" t="s">
        <v>239</v>
      </c>
      <c r="AD17" s="104" t="s">
        <v>230</v>
      </c>
      <c r="AE17" s="104" t="s">
        <v>240</v>
      </c>
      <c r="AF17" s="104" t="s">
        <v>241</v>
      </c>
      <c r="AG17" s="81" t="e">
        <f>VLOOKUP(C17,'[1]bhyt làm t10 (lananh)'!$B$12:$B$209,2,0)</f>
        <v>#N/A</v>
      </c>
      <c r="AH17" s="81" t="e">
        <f>VLOOKUP(C17,'[1]DS tăng thẻ tháng 9 (COUYEN (2'!$B$12:$C$70,2,0)</f>
        <v>#N/A</v>
      </c>
      <c r="AI17" s="81" t="e">
        <f>VLOOKUP(C17,'[1]DS mua 1-8-2019'!$B$12:$C$22,2,0)</f>
        <v>#N/A</v>
      </c>
      <c r="AJ17" s="81">
        <f>VLOOKUP(C17,'[1]DS mua 1-7-2019'!$B$12:$C$20,2,0)</f>
        <v>5</v>
      </c>
      <c r="AK17" s="81" t="e">
        <f>VLOOKUP(C17,'[1]DS tăng giảm'!$B$12:$C$17,2,0)</f>
        <v>#N/A</v>
      </c>
      <c r="AL17" s="81">
        <v>6</v>
      </c>
      <c r="AM17" s="21"/>
      <c r="AN17" s="21"/>
      <c r="AO17" s="21"/>
    </row>
    <row r="18" spans="1:41" s="20" customFormat="1" ht="20.100000000000001" customHeight="1">
      <c r="A18" s="81">
        <v>12</v>
      </c>
      <c r="B18" s="82">
        <v>563</v>
      </c>
      <c r="C18" s="83" t="s">
        <v>254</v>
      </c>
      <c r="D18" s="83" t="s">
        <v>255</v>
      </c>
      <c r="E18" s="83" t="s">
        <v>256</v>
      </c>
      <c r="F18" s="83" t="s">
        <v>63</v>
      </c>
      <c r="G18" s="84" t="s">
        <v>257</v>
      </c>
      <c r="H18" s="83"/>
      <c r="I18" s="83"/>
      <c r="J18" s="83"/>
      <c r="K18" s="83"/>
      <c r="L18" s="81"/>
      <c r="M18" s="86"/>
      <c r="N18" s="83"/>
      <c r="O18" s="83" t="s">
        <v>258</v>
      </c>
      <c r="P18" s="83" t="s">
        <v>259</v>
      </c>
      <c r="Q18" s="83" t="str">
        <f>R18&amp;","&amp;S18&amp;","&amp;T18&amp;","&amp;U18</f>
        <v>,Phú Long, Xã Châu Thành, Tỉnh Đồng Tháp</v>
      </c>
      <c r="R18" s="83"/>
      <c r="S18" s="83" t="s">
        <v>260</v>
      </c>
      <c r="T18" s="83" t="s">
        <v>261</v>
      </c>
      <c r="U18" s="83" t="s">
        <v>262</v>
      </c>
      <c r="V18" s="83"/>
      <c r="W18" s="83"/>
      <c r="X18" s="91">
        <v>87</v>
      </c>
      <c r="Y18" s="39" t="s">
        <v>263</v>
      </c>
      <c r="Z18" s="35">
        <v>877</v>
      </c>
      <c r="AA18" s="80" t="s">
        <v>264</v>
      </c>
      <c r="AB18" s="79">
        <v>30262</v>
      </c>
      <c r="AC18" s="39" t="s">
        <v>265</v>
      </c>
      <c r="AD18" s="81">
        <v>0</v>
      </c>
      <c r="AE18" s="81" t="s">
        <v>132</v>
      </c>
      <c r="AF18" s="81" t="s">
        <v>133</v>
      </c>
      <c r="AG18" s="81" t="e">
        <f>VLOOKUP(C18,'[1]bhyt làm t10 (lananh)'!$B$12:$B$209,2,0)</f>
        <v>#N/A</v>
      </c>
      <c r="AH18" s="81" t="e">
        <f>VLOOKUP(C18,'[1]DS tăng thẻ tháng 9 (COUYEN (2'!$B$12:$C$70,2,0)</f>
        <v>#N/A</v>
      </c>
      <c r="AI18" s="81" t="e">
        <f>VLOOKUP(C18,'[1]DS mua 1-8-2019'!$B$12:$C$22,2,0)</f>
        <v>#N/A</v>
      </c>
      <c r="AJ18" s="81">
        <f>VLOOKUP(C18,'[1]DS mua 1-7-2019'!$B$12:$C$20,2,0)</f>
        <v>6</v>
      </c>
      <c r="AK18" s="81" t="e">
        <f>VLOOKUP(C18,'[1]DS tăng giảm'!$B$12:$C$17,2,0)</f>
        <v>#N/A</v>
      </c>
      <c r="AL18" s="81">
        <v>6</v>
      </c>
      <c r="AO18" s="23"/>
    </row>
    <row r="19" spans="1:41" s="24" customFormat="1" ht="20.100000000000001" customHeight="1">
      <c r="A19" s="81">
        <v>13</v>
      </c>
      <c r="B19" s="82">
        <v>752</v>
      </c>
      <c r="C19" s="110" t="s">
        <v>266</v>
      </c>
      <c r="D19" s="110" t="s">
        <v>267</v>
      </c>
      <c r="E19" s="110" t="s">
        <v>50</v>
      </c>
      <c r="F19" s="110" t="s">
        <v>63</v>
      </c>
      <c r="G19" s="111" t="s">
        <v>268</v>
      </c>
      <c r="H19" s="110"/>
      <c r="I19" s="83"/>
      <c r="J19" s="110"/>
      <c r="K19" s="110"/>
      <c r="L19" s="81"/>
      <c r="M19" s="112"/>
      <c r="N19" s="110"/>
      <c r="O19" s="110" t="s">
        <v>270</v>
      </c>
      <c r="P19" s="110" t="s">
        <v>271</v>
      </c>
      <c r="Q19" s="83" t="str">
        <f>R19&amp;","&amp;S19&amp;","&amp;T19&amp;","&amp;U19</f>
        <v>K49 Hoàng Văn Thụ, Phường 4, Q.Tân Bình,Thành phố Hồ Chí Minh</v>
      </c>
      <c r="R19" s="110" t="s">
        <v>272</v>
      </c>
      <c r="S19" s="110" t="s">
        <v>273</v>
      </c>
      <c r="T19" s="83" t="s">
        <v>274</v>
      </c>
      <c r="U19" s="105" t="s">
        <v>113</v>
      </c>
      <c r="V19" s="110"/>
      <c r="W19" s="110"/>
      <c r="X19" s="106">
        <v>79</v>
      </c>
      <c r="Y19" s="89" t="s">
        <v>113</v>
      </c>
      <c r="Z19" s="34">
        <v>766</v>
      </c>
      <c r="AA19" s="34" t="s">
        <v>275</v>
      </c>
      <c r="AB19" s="113">
        <v>26968</v>
      </c>
      <c r="AC19" s="34" t="s">
        <v>276</v>
      </c>
      <c r="AD19" s="114" t="s">
        <v>269</v>
      </c>
      <c r="AE19" s="114" t="s">
        <v>132</v>
      </c>
      <c r="AF19" s="114" t="s">
        <v>133</v>
      </c>
      <c r="AG19" s="81" t="e">
        <f>VLOOKUP(C19,'[1]bhyt làm t10 (lananh)'!$B$12:$B$209,2,0)</f>
        <v>#N/A</v>
      </c>
      <c r="AH19" s="81" t="e">
        <f>VLOOKUP(C19,'[1]DS tăng thẻ tháng 9 (COUYEN (2'!$B$12:$C$70,2,0)</f>
        <v>#N/A</v>
      </c>
      <c r="AI19" s="81" t="e">
        <f>VLOOKUP(C19,'[1]DS mua 1-8-2019'!$B$12:$C$22,2,0)</f>
        <v>#N/A</v>
      </c>
      <c r="AJ19" s="81">
        <f>VLOOKUP(C19,'[1]DS mua 1-7-2019'!$B$12:$C$20,2,0)</f>
        <v>7</v>
      </c>
      <c r="AK19" s="81" t="e">
        <f>VLOOKUP(C19,'[1]DS tăng giảm'!$B$12:$C$17,2,0)</f>
        <v>#N/A</v>
      </c>
      <c r="AL19" s="81">
        <v>6</v>
      </c>
      <c r="AM19" s="20"/>
      <c r="AN19" s="20"/>
      <c r="AO19" s="23"/>
    </row>
    <row r="20" spans="1:41" s="24" customFormat="1" ht="20.100000000000001" customHeight="1">
      <c r="A20" s="81">
        <v>14</v>
      </c>
      <c r="B20" s="99">
        <v>870</v>
      </c>
      <c r="C20" s="115" t="s">
        <v>290</v>
      </c>
      <c r="D20" s="115" t="s">
        <v>291</v>
      </c>
      <c r="E20" s="115" t="s">
        <v>292</v>
      </c>
      <c r="F20" s="115" t="s">
        <v>63</v>
      </c>
      <c r="G20" s="116" t="s">
        <v>293</v>
      </c>
      <c r="H20" s="115"/>
      <c r="I20" s="83"/>
      <c r="J20" s="115"/>
      <c r="K20" s="115"/>
      <c r="L20" s="81"/>
      <c r="M20" s="117"/>
      <c r="N20" s="115"/>
      <c r="O20" s="115" t="s">
        <v>81</v>
      </c>
      <c r="P20" s="115" t="s">
        <v>294</v>
      </c>
      <c r="Q20" s="83" t="str">
        <f>R20&amp;","&amp;S20&amp;","&amp;T20&amp;","&amp;U20</f>
        <v>46 Đoàn Giỏi, Phường Sơn Kỳ, Quận Tân Phú,Thành phố Hồ Chí Minh</v>
      </c>
      <c r="R20" s="115" t="s">
        <v>295</v>
      </c>
      <c r="S20" s="115" t="s">
        <v>250</v>
      </c>
      <c r="T20" s="115" t="s">
        <v>251</v>
      </c>
      <c r="U20" s="93" t="s">
        <v>113</v>
      </c>
      <c r="V20" s="115"/>
      <c r="W20" s="115"/>
      <c r="X20" s="88">
        <v>79</v>
      </c>
      <c r="Y20" s="89" t="s">
        <v>113</v>
      </c>
      <c r="Z20" s="34">
        <v>767</v>
      </c>
      <c r="AA20" s="34" t="s">
        <v>252</v>
      </c>
      <c r="AB20" s="113">
        <v>27016</v>
      </c>
      <c r="AC20" s="34" t="s">
        <v>253</v>
      </c>
      <c r="AD20" s="118">
        <v>0</v>
      </c>
      <c r="AE20" s="118" t="s">
        <v>296</v>
      </c>
      <c r="AF20" s="118" t="s">
        <v>297</v>
      </c>
      <c r="AG20" s="81" t="e">
        <f>VLOOKUP(C20,'[1]bhyt làm t10 (lananh)'!$B$12:$B$209,2,0)</f>
        <v>#N/A</v>
      </c>
      <c r="AH20" s="81" t="e">
        <f>VLOOKUP(C20,'[1]DS tăng thẻ tháng 9 (COUYEN (2'!$B$12:$C$70,2,0)</f>
        <v>#N/A</v>
      </c>
      <c r="AI20" s="81" t="e">
        <f>VLOOKUP(C20,'[1]DS mua 1-8-2019'!$B$12:$C$22,2,0)</f>
        <v>#N/A</v>
      </c>
      <c r="AJ20" s="81">
        <f>VLOOKUP(C20,'[1]DS mua 1-7-2019'!$B$12:$C$20,2,0)</f>
        <v>8</v>
      </c>
      <c r="AK20" s="81" t="e">
        <f>VLOOKUP(C20,'[1]DS tăng giảm'!$B$12:$C$17,2,0)</f>
        <v>#N/A</v>
      </c>
      <c r="AL20" s="81">
        <v>6</v>
      </c>
      <c r="AM20" s="26"/>
      <c r="AN20" s="26"/>
      <c r="AO20" s="26"/>
    </row>
    <row r="21" spans="1:41" s="20" customFormat="1" ht="20.100000000000001" customHeight="1">
      <c r="A21" s="81">
        <v>15</v>
      </c>
      <c r="B21" s="82">
        <v>968</v>
      </c>
      <c r="C21" s="115" t="s">
        <v>313</v>
      </c>
      <c r="D21" s="115" t="s">
        <v>314</v>
      </c>
      <c r="E21" s="115" t="s">
        <v>300</v>
      </c>
      <c r="F21" s="115" t="s">
        <v>63</v>
      </c>
      <c r="G21" s="116" t="s">
        <v>315</v>
      </c>
      <c r="H21" s="115"/>
      <c r="I21" s="83"/>
      <c r="J21" s="115"/>
      <c r="K21" s="115"/>
      <c r="L21" s="81"/>
      <c r="M21" s="117"/>
      <c r="N21" s="115"/>
      <c r="O21" s="115" t="s">
        <v>108</v>
      </c>
      <c r="P21" s="115" t="s">
        <v>318</v>
      </c>
      <c r="Q21" s="83" t="str">
        <f>R21&amp;","&amp;S21&amp;","&amp;T21&amp;","&amp;U21</f>
        <v>45/22 Đường Số 6, Phường Bình Hưng Hòa A, Quận Bình Tân,Thành phố Hồ Chí Minh</v>
      </c>
      <c r="R21" s="115" t="s">
        <v>319</v>
      </c>
      <c r="S21" s="115" t="s">
        <v>189</v>
      </c>
      <c r="T21" s="115" t="s">
        <v>190</v>
      </c>
      <c r="U21" s="93" t="s">
        <v>113</v>
      </c>
      <c r="V21" s="115"/>
      <c r="W21" s="115"/>
      <c r="X21" s="88">
        <v>79</v>
      </c>
      <c r="Y21" s="89" t="s">
        <v>113</v>
      </c>
      <c r="Z21" s="94">
        <v>777</v>
      </c>
      <c r="AA21" s="94" t="s">
        <v>191</v>
      </c>
      <c r="AB21" s="95">
        <v>27439</v>
      </c>
      <c r="AC21" s="94" t="s">
        <v>192</v>
      </c>
      <c r="AD21" s="118" t="s">
        <v>316</v>
      </c>
      <c r="AE21" s="118" t="s">
        <v>240</v>
      </c>
      <c r="AF21" s="118" t="s">
        <v>241</v>
      </c>
      <c r="AG21" s="81" t="e">
        <f>VLOOKUP(C21,'[1]bhyt làm t10 (lananh)'!$B$12:$B$209,2,0)</f>
        <v>#N/A</v>
      </c>
      <c r="AH21" s="81" t="e">
        <f>VLOOKUP(C21,'[1]DS tăng thẻ tháng 9 (COUYEN (2'!$B$12:$C$70,2,0)</f>
        <v>#N/A</v>
      </c>
      <c r="AI21" s="81" t="e">
        <f>VLOOKUP(C21,'[1]DS mua 1-8-2019'!$B$12:$C$22,2,0)</f>
        <v>#N/A</v>
      </c>
      <c r="AJ21" s="81">
        <f>VLOOKUP(C21,'[1]DS mua 1-7-2019'!$B$12:$C$20,2,0)</f>
        <v>9</v>
      </c>
      <c r="AK21" s="81" t="e">
        <f>VLOOKUP(C21,'[1]DS tăng giảm'!$B$12:$C$17,2,0)</f>
        <v>#N/A</v>
      </c>
      <c r="AL21" s="81">
        <v>6</v>
      </c>
      <c r="AO21" s="21"/>
    </row>
    <row r="22" spans="1:41" s="20" customFormat="1" ht="20.100000000000001" customHeight="1">
      <c r="A22" s="81">
        <v>16</v>
      </c>
      <c r="B22" s="82">
        <v>1018</v>
      </c>
      <c r="C22" s="119" t="s">
        <v>320</v>
      </c>
      <c r="D22" s="119" t="s">
        <v>321</v>
      </c>
      <c r="E22" s="119" t="s">
        <v>322</v>
      </c>
      <c r="F22" s="119" t="s">
        <v>323</v>
      </c>
      <c r="G22" s="120" t="s">
        <v>324</v>
      </c>
      <c r="H22" s="119"/>
      <c r="I22" s="119"/>
      <c r="J22" s="119"/>
      <c r="K22" s="119"/>
      <c r="L22" s="121"/>
      <c r="M22" s="119"/>
      <c r="N22" s="119"/>
      <c r="O22" s="119" t="s">
        <v>325</v>
      </c>
      <c r="P22" s="119" t="s">
        <v>326</v>
      </c>
      <c r="Q22" s="83" t="str">
        <f>R22&amp;","&amp;S22&amp;","&amp;T22&amp;","&amp;U22</f>
        <v>Thôn Tân Hưng, Xã Eaknuếc, huyện Krông Pắc, tỉnh Đăk Lăk</v>
      </c>
      <c r="R22" s="119" t="s">
        <v>327</v>
      </c>
      <c r="S22" s="119" t="s">
        <v>328</v>
      </c>
      <c r="T22" s="119" t="s">
        <v>329</v>
      </c>
      <c r="U22" s="121" t="s">
        <v>330</v>
      </c>
      <c r="V22" s="119"/>
      <c r="W22" s="119"/>
      <c r="X22" s="96">
        <v>66</v>
      </c>
      <c r="Y22" s="80" t="s">
        <v>331</v>
      </c>
      <c r="Z22" s="35">
        <v>654</v>
      </c>
      <c r="AA22" s="80" t="s">
        <v>332</v>
      </c>
      <c r="AB22" s="79">
        <v>24505</v>
      </c>
      <c r="AC22" s="80" t="s">
        <v>333</v>
      </c>
      <c r="AD22" s="122"/>
      <c r="AE22" s="122"/>
      <c r="AF22" s="122"/>
      <c r="AG22" s="81" t="e">
        <f>VLOOKUP(C22,'[1]bhyt làm t10 (lananh)'!$B$12:$B$209,2,0)</f>
        <v>#N/A</v>
      </c>
      <c r="AH22" s="81" t="e">
        <f>VLOOKUP(C22,'[1]DS tăng thẻ tháng 9 (COUYEN (2'!$B$12:$C$70,2,0)</f>
        <v>#N/A</v>
      </c>
      <c r="AI22" s="81">
        <f>VLOOKUP(C22,'[1]DS mua 1-8-2019'!$B$12:$C$22,2,0)</f>
        <v>1</v>
      </c>
      <c r="AJ22" s="81" t="e">
        <f>VLOOKUP(C22,'[1]DS mua 1-7-2019'!$B$12:$C$20,2,0)</f>
        <v>#N/A</v>
      </c>
      <c r="AK22" s="81" t="e">
        <f>VLOOKUP(C22,'[1]DS tăng giảm'!$B$12:$C$17,2,0)</f>
        <v>#N/A</v>
      </c>
      <c r="AL22" s="81">
        <v>5</v>
      </c>
      <c r="AM22" s="21"/>
      <c r="AN22" s="21"/>
      <c r="AO22" s="21"/>
    </row>
    <row r="23" spans="1:41" s="26" customFormat="1" ht="20.100000000000001" customHeight="1">
      <c r="A23" s="81">
        <v>17</v>
      </c>
      <c r="B23" s="99">
        <v>1052</v>
      </c>
      <c r="C23" s="119" t="s">
        <v>334</v>
      </c>
      <c r="D23" s="119" t="s">
        <v>335</v>
      </c>
      <c r="E23" s="119" t="s">
        <v>336</v>
      </c>
      <c r="F23" s="119" t="s">
        <v>63</v>
      </c>
      <c r="G23" s="120" t="s">
        <v>337</v>
      </c>
      <c r="H23" s="119"/>
      <c r="I23" s="119"/>
      <c r="J23" s="119"/>
      <c r="K23" s="119"/>
      <c r="L23" s="121"/>
      <c r="M23" s="119"/>
      <c r="N23" s="119"/>
      <c r="O23" s="119" t="s">
        <v>338</v>
      </c>
      <c r="P23" s="119" t="s">
        <v>339</v>
      </c>
      <c r="Q23" s="83" t="str">
        <f>R23&amp;","&amp;S23&amp;","&amp;T23&amp;","&amp;U23</f>
        <v>274/4 Tân Yên, Gia Tân 3, Thống Nhất, Đồng Nai</v>
      </c>
      <c r="R23" s="119" t="s">
        <v>340</v>
      </c>
      <c r="S23" s="119" t="s">
        <v>341</v>
      </c>
      <c r="T23" s="119" t="s">
        <v>342</v>
      </c>
      <c r="U23" s="121" t="s">
        <v>343</v>
      </c>
      <c r="V23" s="119"/>
      <c r="W23" s="119"/>
      <c r="X23" s="96">
        <v>75</v>
      </c>
      <c r="Y23" s="39" t="s">
        <v>71</v>
      </c>
      <c r="Z23" s="34">
        <v>738</v>
      </c>
      <c r="AA23" s="34" t="s">
        <v>344</v>
      </c>
      <c r="AB23" s="90">
        <v>26305</v>
      </c>
      <c r="AC23" s="34" t="s">
        <v>345</v>
      </c>
      <c r="AD23" s="122"/>
      <c r="AE23" s="122"/>
      <c r="AF23" s="122"/>
      <c r="AG23" s="81" t="e">
        <f>VLOOKUP(C23,'[1]bhyt làm t10 (lananh)'!$B$12:$B$209,2,0)</f>
        <v>#N/A</v>
      </c>
      <c r="AH23" s="81" t="e">
        <f>VLOOKUP(C23,'[1]DS tăng thẻ tháng 9 (COUYEN (2'!$B$12:$C$70,2,0)</f>
        <v>#N/A</v>
      </c>
      <c r="AI23" s="81">
        <f>VLOOKUP(C23,'[1]DS mua 1-8-2019'!$B$12:$C$22,2,0)</f>
        <v>2</v>
      </c>
      <c r="AJ23" s="81" t="e">
        <f>VLOOKUP(C23,'[1]DS mua 1-7-2019'!$B$12:$C$20,2,0)</f>
        <v>#N/A</v>
      </c>
      <c r="AK23" s="81" t="e">
        <f>VLOOKUP(C23,'[1]DS tăng giảm'!$B$12:$C$17,2,0)</f>
        <v>#N/A</v>
      </c>
      <c r="AL23" s="81">
        <v>5</v>
      </c>
      <c r="AM23" s="21"/>
      <c r="AN23" s="21"/>
      <c r="AO23" s="21"/>
    </row>
    <row r="24" spans="1:41" s="26" customFormat="1" ht="20.100000000000001" customHeight="1">
      <c r="A24" s="81">
        <v>18</v>
      </c>
      <c r="B24" s="123">
        <v>1307</v>
      </c>
      <c r="C24" s="108" t="s">
        <v>370</v>
      </c>
      <c r="D24" s="108" t="s">
        <v>371</v>
      </c>
      <c r="E24" s="108" t="s">
        <v>372</v>
      </c>
      <c r="F24" s="108" t="s">
        <v>63</v>
      </c>
      <c r="G24" s="124" t="s">
        <v>373</v>
      </c>
      <c r="H24" s="108"/>
      <c r="I24" s="108"/>
      <c r="J24" s="108"/>
      <c r="K24" s="108"/>
      <c r="L24" s="125"/>
      <c r="M24" s="108"/>
      <c r="N24" s="108"/>
      <c r="O24" s="108" t="s">
        <v>374</v>
      </c>
      <c r="P24" s="108" t="s">
        <v>375</v>
      </c>
      <c r="Q24" s="83" t="str">
        <f>R24&amp;","&amp;S24&amp;","&amp;T24&amp;","&amp;U24</f>
        <v>220/13 Lạc Long Quân, phường 8, quận Tân Bình, Thành phố Hồ Chí Minh</v>
      </c>
      <c r="R24" s="108" t="s">
        <v>376</v>
      </c>
      <c r="S24" s="108" t="s">
        <v>377</v>
      </c>
      <c r="T24" s="108" t="s">
        <v>378</v>
      </c>
      <c r="U24" s="93" t="s">
        <v>379</v>
      </c>
      <c r="V24" s="108"/>
      <c r="W24" s="108"/>
      <c r="X24" s="88">
        <v>79</v>
      </c>
      <c r="Y24" s="89" t="s">
        <v>113</v>
      </c>
      <c r="Z24" s="94">
        <v>766</v>
      </c>
      <c r="AA24" s="94" t="s">
        <v>275</v>
      </c>
      <c r="AB24" s="113">
        <v>26998</v>
      </c>
      <c r="AC24" s="34" t="s">
        <v>380</v>
      </c>
      <c r="AD24" s="72"/>
      <c r="AE24" s="72"/>
      <c r="AF24" s="72"/>
      <c r="AG24" s="81" t="e">
        <f>VLOOKUP(C24,'[1]bhyt làm t10 (lananh)'!$B$12:$B$209,2,0)</f>
        <v>#N/A</v>
      </c>
      <c r="AH24" s="81" t="e">
        <f>VLOOKUP(C24,'[1]DS tăng thẻ tháng 9 (COUYEN (2'!$B$12:$C$70,2,0)</f>
        <v>#N/A</v>
      </c>
      <c r="AI24" s="81">
        <f>VLOOKUP(C24,'[1]DS mua 1-8-2019'!$B$12:$C$22,2,0)</f>
        <v>3</v>
      </c>
      <c r="AJ24" s="81" t="e">
        <f>VLOOKUP(C24,'[1]DS mua 1-7-2019'!$B$12:$C$20,2,0)</f>
        <v>#N/A</v>
      </c>
      <c r="AK24" s="81" t="e">
        <f>VLOOKUP(C24,'[1]DS tăng giảm'!$B$12:$C$17,2,0)</f>
        <v>#N/A</v>
      </c>
      <c r="AL24" s="81">
        <v>5</v>
      </c>
      <c r="AM24" s="20"/>
      <c r="AN24" s="20"/>
      <c r="AO24" s="20"/>
    </row>
    <row r="25" spans="1:41" s="25" customFormat="1" ht="20.100000000000001" customHeight="1">
      <c r="A25" s="81">
        <v>19</v>
      </c>
      <c r="B25" s="123">
        <v>1500</v>
      </c>
      <c r="C25" s="108" t="s">
        <v>381</v>
      </c>
      <c r="D25" s="108" t="s">
        <v>382</v>
      </c>
      <c r="E25" s="108" t="s">
        <v>383</v>
      </c>
      <c r="F25" s="108" t="s">
        <v>63</v>
      </c>
      <c r="G25" s="124" t="s">
        <v>384</v>
      </c>
      <c r="H25" s="108"/>
      <c r="I25" s="108"/>
      <c r="J25" s="108"/>
      <c r="K25" s="108"/>
      <c r="L25" s="125"/>
      <c r="M25" s="108"/>
      <c r="N25" s="108"/>
      <c r="O25" s="108" t="s">
        <v>258</v>
      </c>
      <c r="P25" s="108" t="s">
        <v>385</v>
      </c>
      <c r="Q25" s="83" t="str">
        <f>R25&amp;","&amp;S25&amp;","&amp;T25&amp;","&amp;U25</f>
        <v>53 Trần Văn Hoàng, Phường 9, Quận Tân Bình, Thành phố Hồ Chí Minh</v>
      </c>
      <c r="R25" s="108" t="s">
        <v>386</v>
      </c>
      <c r="S25" s="108" t="s">
        <v>387</v>
      </c>
      <c r="T25" s="108" t="s">
        <v>388</v>
      </c>
      <c r="U25" s="93" t="s">
        <v>379</v>
      </c>
      <c r="V25" s="108"/>
      <c r="W25" s="108"/>
      <c r="X25" s="88">
        <v>79</v>
      </c>
      <c r="Y25" s="89" t="s">
        <v>113</v>
      </c>
      <c r="Z25" s="94">
        <v>766</v>
      </c>
      <c r="AA25" s="94" t="s">
        <v>275</v>
      </c>
      <c r="AB25" s="113">
        <v>27001</v>
      </c>
      <c r="AC25" s="34" t="s">
        <v>389</v>
      </c>
      <c r="AD25" s="72"/>
      <c r="AE25" s="72"/>
      <c r="AF25" s="72"/>
      <c r="AG25" s="81" t="e">
        <f>VLOOKUP(C25,'[1]bhyt làm t10 (lananh)'!$B$12:$B$209,2,0)</f>
        <v>#N/A</v>
      </c>
      <c r="AH25" s="81" t="e">
        <f>VLOOKUP(C25,'[1]DS tăng thẻ tháng 9 (COUYEN (2'!$B$12:$C$70,2,0)</f>
        <v>#N/A</v>
      </c>
      <c r="AI25" s="81">
        <f>VLOOKUP(C25,'[1]DS mua 1-8-2019'!$B$12:$C$22,2,0)</f>
        <v>9</v>
      </c>
      <c r="AJ25" s="81" t="e">
        <f>VLOOKUP(C25,'[1]DS mua 1-7-2019'!$B$12:$C$20,2,0)</f>
        <v>#N/A</v>
      </c>
      <c r="AK25" s="81" t="e">
        <f>VLOOKUP(C25,'[1]DS tăng giảm'!$B$12:$C$17,2,0)</f>
        <v>#N/A</v>
      </c>
      <c r="AL25" s="81">
        <v>5</v>
      </c>
      <c r="AM25" s="21"/>
      <c r="AN25" s="21"/>
      <c r="AO25" s="21"/>
    </row>
    <row r="26" spans="1:41" s="25" customFormat="1" ht="20.100000000000001" customHeight="1">
      <c r="A26" s="81">
        <v>20</v>
      </c>
      <c r="B26" s="123">
        <v>1511</v>
      </c>
      <c r="C26" s="108" t="s">
        <v>390</v>
      </c>
      <c r="D26" s="108" t="s">
        <v>391</v>
      </c>
      <c r="E26" s="108" t="s">
        <v>392</v>
      </c>
      <c r="F26" s="108" t="s">
        <v>63</v>
      </c>
      <c r="G26" s="124" t="s">
        <v>393</v>
      </c>
      <c r="H26" s="108"/>
      <c r="I26" s="108"/>
      <c r="J26" s="108"/>
      <c r="K26" s="108"/>
      <c r="L26" s="125"/>
      <c r="M26" s="108"/>
      <c r="N26" s="108"/>
      <c r="O26" s="108" t="s">
        <v>394</v>
      </c>
      <c r="P26" s="108" t="s">
        <v>395</v>
      </c>
      <c r="Q26" s="83" t="str">
        <f>R26&amp;","&amp;S26&amp;","&amp;T26&amp;","&amp;U26</f>
        <v>23/1 Đường Số 4 Khu Phố 8, Phường Bình Hưng Hòa A, Quận Bình Tân, Thành phố Hồ Chí Minh</v>
      </c>
      <c r="R26" s="108" t="s">
        <v>396</v>
      </c>
      <c r="S26" s="108" t="s">
        <v>189</v>
      </c>
      <c r="T26" s="108" t="s">
        <v>190</v>
      </c>
      <c r="U26" s="93" t="s">
        <v>379</v>
      </c>
      <c r="V26" s="108"/>
      <c r="W26" s="108"/>
      <c r="X26" s="88">
        <v>79</v>
      </c>
      <c r="Y26" s="89" t="s">
        <v>113</v>
      </c>
      <c r="Z26" s="94">
        <v>777</v>
      </c>
      <c r="AA26" s="94" t="s">
        <v>191</v>
      </c>
      <c r="AB26" s="95">
        <v>27439</v>
      </c>
      <c r="AC26" s="94" t="s">
        <v>192</v>
      </c>
      <c r="AD26" s="72"/>
      <c r="AE26" s="72"/>
      <c r="AF26" s="72"/>
      <c r="AG26" s="81" t="e">
        <f>VLOOKUP(C26,'[1]bhyt làm t10 (lananh)'!$B$12:$B$209,2,0)</f>
        <v>#N/A</v>
      </c>
      <c r="AH26" s="81" t="e">
        <f>VLOOKUP(C26,'[1]DS tăng thẻ tháng 9 (COUYEN (2'!$B$12:$C$70,2,0)</f>
        <v>#N/A</v>
      </c>
      <c r="AI26" s="81">
        <f>VLOOKUP(C26,'[1]DS mua 1-8-2019'!$B$12:$C$22,2,0)</f>
        <v>4</v>
      </c>
      <c r="AJ26" s="81" t="e">
        <f>VLOOKUP(C26,'[1]DS mua 1-7-2019'!$B$12:$C$20,2,0)</f>
        <v>#N/A</v>
      </c>
      <c r="AK26" s="81" t="e">
        <f>VLOOKUP(C26,'[1]DS tăng giảm'!$B$12:$C$17,2,0)</f>
        <v>#N/A</v>
      </c>
      <c r="AL26" s="81">
        <v>5</v>
      </c>
      <c r="AM26" s="20"/>
      <c r="AN26" s="20"/>
      <c r="AO26" s="24"/>
    </row>
    <row r="27" spans="1:41" s="25" customFormat="1" ht="20.100000000000001" customHeight="1">
      <c r="A27" s="81">
        <v>21</v>
      </c>
      <c r="B27" s="123">
        <v>1601</v>
      </c>
      <c r="C27" s="108" t="s">
        <v>397</v>
      </c>
      <c r="D27" s="108" t="s">
        <v>398</v>
      </c>
      <c r="E27" s="108" t="s">
        <v>399</v>
      </c>
      <c r="F27" s="108" t="s">
        <v>63</v>
      </c>
      <c r="G27" s="124" t="s">
        <v>400</v>
      </c>
      <c r="H27" s="108"/>
      <c r="I27" s="108"/>
      <c r="J27" s="108"/>
      <c r="K27" s="108"/>
      <c r="L27" s="125"/>
      <c r="M27" s="108"/>
      <c r="N27" s="108"/>
      <c r="O27" s="108" t="s">
        <v>401</v>
      </c>
      <c r="P27" s="108" t="s">
        <v>402</v>
      </c>
      <c r="Q27" s="83" t="str">
        <f>R27&amp;","&amp;S27&amp;","&amp;T27&amp;","&amp;U27</f>
        <v>Khu 1 Ấp Thọ Lộc, Xã Xuân Thọ, Huyện Xuân Lộc, Tỉnh Đồng Nai</v>
      </c>
      <c r="R27" s="108" t="s">
        <v>403</v>
      </c>
      <c r="S27" s="108" t="s">
        <v>404</v>
      </c>
      <c r="T27" s="108" t="s">
        <v>213</v>
      </c>
      <c r="U27" s="125" t="s">
        <v>70</v>
      </c>
      <c r="V27" s="108"/>
      <c r="W27" s="108"/>
      <c r="X27" s="96">
        <v>75</v>
      </c>
      <c r="Y27" s="39" t="s">
        <v>71</v>
      </c>
      <c r="Z27" s="34">
        <v>741</v>
      </c>
      <c r="AA27" s="34" t="s">
        <v>214</v>
      </c>
      <c r="AB27" s="90">
        <v>26437</v>
      </c>
      <c r="AC27" s="34" t="s">
        <v>405</v>
      </c>
      <c r="AD27" s="72"/>
      <c r="AE27" s="72"/>
      <c r="AF27" s="72"/>
      <c r="AG27" s="81" t="e">
        <f>VLOOKUP(C27,'[1]bhyt làm t10 (lananh)'!$B$12:$B$209,2,0)</f>
        <v>#N/A</v>
      </c>
      <c r="AH27" s="81" t="e">
        <f>VLOOKUP(C27,'[1]DS tăng thẻ tháng 9 (COUYEN (2'!$B$12:$C$70,2,0)</f>
        <v>#N/A</v>
      </c>
      <c r="AI27" s="81">
        <f>VLOOKUP(C27,'[1]DS mua 1-8-2019'!$B$12:$C$22,2,0)</f>
        <v>5</v>
      </c>
      <c r="AJ27" s="81" t="e">
        <f>VLOOKUP(C27,'[1]DS mua 1-7-2019'!$B$12:$C$20,2,0)</f>
        <v>#N/A</v>
      </c>
      <c r="AK27" s="81" t="e">
        <f>VLOOKUP(C27,'[1]DS tăng giảm'!$B$12:$C$17,2,0)</f>
        <v>#N/A</v>
      </c>
      <c r="AL27" s="81">
        <v>5</v>
      </c>
      <c r="AM27" s="21"/>
      <c r="AN27" s="21"/>
      <c r="AO27" s="21"/>
    </row>
    <row r="28" spans="1:41" s="22" customFormat="1" ht="20.100000000000001" customHeight="1">
      <c r="A28" s="81">
        <v>22</v>
      </c>
      <c r="B28" s="123">
        <v>1786</v>
      </c>
      <c r="C28" s="108" t="s">
        <v>427</v>
      </c>
      <c r="D28" s="108" t="s">
        <v>428</v>
      </c>
      <c r="E28" s="108" t="s">
        <v>429</v>
      </c>
      <c r="F28" s="108" t="s">
        <v>323</v>
      </c>
      <c r="G28" s="124" t="s">
        <v>430</v>
      </c>
      <c r="H28" s="108"/>
      <c r="I28" s="108"/>
      <c r="J28" s="108"/>
      <c r="K28" s="108"/>
      <c r="L28" s="108"/>
      <c r="M28" s="108"/>
      <c r="N28" s="108"/>
      <c r="O28" s="108" t="s">
        <v>431</v>
      </c>
      <c r="P28" s="108" t="s">
        <v>432</v>
      </c>
      <c r="Q28" s="83" t="str">
        <f>R28&amp;","&amp;S28&amp;","&amp;T28&amp;","&amp;U28</f>
        <v>51/24 Cống Lở, phường 15, quận Tân Bình, Thành phố Hồ Chí Minh</v>
      </c>
      <c r="R28" s="108" t="s">
        <v>433</v>
      </c>
      <c r="S28" s="108" t="s">
        <v>434</v>
      </c>
      <c r="T28" s="108" t="s">
        <v>378</v>
      </c>
      <c r="U28" s="93" t="s">
        <v>379</v>
      </c>
      <c r="V28" s="108"/>
      <c r="W28" s="108"/>
      <c r="X28" s="88">
        <v>79</v>
      </c>
      <c r="Y28" s="89" t="s">
        <v>113</v>
      </c>
      <c r="Z28" s="94">
        <v>766</v>
      </c>
      <c r="AA28" s="94" t="s">
        <v>275</v>
      </c>
      <c r="AB28" s="95">
        <v>27007</v>
      </c>
      <c r="AC28" s="94" t="s">
        <v>435</v>
      </c>
      <c r="AD28" s="72"/>
      <c r="AE28" s="72"/>
      <c r="AF28" s="72"/>
      <c r="AG28" s="81" t="e">
        <f>VLOOKUP(C28,'[1]bhyt làm t10 (lananh)'!$B$12:$B$209,2,0)</f>
        <v>#N/A</v>
      </c>
      <c r="AH28" s="81" t="e">
        <f>VLOOKUP(C28,'[1]DS tăng thẻ tháng 9 (COUYEN (2'!$B$12:$C$70,2,0)</f>
        <v>#N/A</v>
      </c>
      <c r="AI28" s="81">
        <f>VLOOKUP(C28,'[1]DS mua 1-8-2019'!$B$12:$C$22,2,0)</f>
        <v>6</v>
      </c>
      <c r="AJ28" s="81" t="e">
        <f>VLOOKUP(C28,'[1]DS mua 1-7-2019'!$B$12:$C$20,2,0)</f>
        <v>#N/A</v>
      </c>
      <c r="AK28" s="81" t="e">
        <f>VLOOKUP(C28,'[1]DS tăng giảm'!$B$12:$C$17,2,0)</f>
        <v>#N/A</v>
      </c>
      <c r="AL28" s="81">
        <v>5</v>
      </c>
      <c r="AM28" s="25"/>
      <c r="AN28" s="25"/>
      <c r="AO28" s="25"/>
    </row>
    <row r="29" spans="1:41" s="22" customFormat="1" ht="20.100000000000001" customHeight="1">
      <c r="A29" s="81">
        <v>23</v>
      </c>
      <c r="B29" s="123">
        <v>1788</v>
      </c>
      <c r="C29" s="108" t="s">
        <v>436</v>
      </c>
      <c r="D29" s="108" t="s">
        <v>437</v>
      </c>
      <c r="E29" s="108" t="s">
        <v>392</v>
      </c>
      <c r="F29" s="108" t="s">
        <v>63</v>
      </c>
      <c r="G29" s="124" t="s">
        <v>438</v>
      </c>
      <c r="H29" s="108"/>
      <c r="I29" s="108"/>
      <c r="J29" s="108"/>
      <c r="K29" s="108"/>
      <c r="L29" s="108"/>
      <c r="M29" s="108"/>
      <c r="N29" s="108"/>
      <c r="O29" s="108" t="s">
        <v>394</v>
      </c>
      <c r="P29" s="108" t="s">
        <v>439</v>
      </c>
      <c r="Q29" s="83" t="str">
        <f>R29&amp;","&amp;S29&amp;","&amp;T29&amp;","&amp;U29</f>
        <v>Ấp Gò Công, Xã Việt Khái, Huyện Phú Tân, Tỉnh Cà Mau</v>
      </c>
      <c r="R29" s="108" t="s">
        <v>440</v>
      </c>
      <c r="S29" s="108" t="s">
        <v>441</v>
      </c>
      <c r="T29" s="108" t="s">
        <v>442</v>
      </c>
      <c r="U29" s="125" t="s">
        <v>443</v>
      </c>
      <c r="V29" s="108"/>
      <c r="W29" s="108"/>
      <c r="X29" s="126">
        <v>96</v>
      </c>
      <c r="Y29" s="127" t="s">
        <v>444</v>
      </c>
      <c r="Z29" s="38">
        <v>972</v>
      </c>
      <c r="AA29" s="42" t="s">
        <v>445</v>
      </c>
      <c r="AB29" s="128">
        <v>32230</v>
      </c>
      <c r="AC29" s="39" t="s">
        <v>446</v>
      </c>
      <c r="AD29" s="72"/>
      <c r="AE29" s="72"/>
      <c r="AF29" s="72"/>
      <c r="AG29" s="81" t="e">
        <f>VLOOKUP(C29,'[1]bhyt làm t10 (lananh)'!$B$12:$B$209,2,0)</f>
        <v>#N/A</v>
      </c>
      <c r="AH29" s="81" t="e">
        <f>VLOOKUP(C29,'[1]DS tăng thẻ tháng 9 (COUYEN (2'!$B$12:$C$70,2,0)</f>
        <v>#N/A</v>
      </c>
      <c r="AI29" s="81">
        <f>VLOOKUP(C29,'[1]DS mua 1-8-2019'!$B$12:$C$22,2,0)</f>
        <v>7</v>
      </c>
      <c r="AJ29" s="81" t="e">
        <f>VLOOKUP(C29,'[1]DS mua 1-7-2019'!$B$12:$C$20,2,0)</f>
        <v>#N/A</v>
      </c>
      <c r="AK29" s="81" t="e">
        <f>VLOOKUP(C29,'[1]DS tăng giảm'!$B$12:$C$17,2,0)</f>
        <v>#N/A</v>
      </c>
      <c r="AL29" s="81">
        <v>5</v>
      </c>
      <c r="AM29" s="23"/>
      <c r="AN29" s="23"/>
      <c r="AO29" s="24"/>
    </row>
    <row r="30" spans="1:41" s="22" customFormat="1" ht="20.100000000000001" customHeight="1">
      <c r="A30" s="81">
        <v>24</v>
      </c>
      <c r="B30" s="123">
        <v>1912</v>
      </c>
      <c r="C30" s="108" t="s">
        <v>549</v>
      </c>
      <c r="D30" s="108" t="s">
        <v>227</v>
      </c>
      <c r="E30" s="108" t="s">
        <v>550</v>
      </c>
      <c r="F30" s="108" t="s">
        <v>63</v>
      </c>
      <c r="G30" s="124" t="s">
        <v>551</v>
      </c>
      <c r="H30" s="108"/>
      <c r="I30" s="108"/>
      <c r="J30" s="108"/>
      <c r="K30" s="108"/>
      <c r="L30" s="108"/>
      <c r="M30" s="108"/>
      <c r="N30" s="108"/>
      <c r="O30" s="108" t="s">
        <v>487</v>
      </c>
      <c r="P30" s="108" t="s">
        <v>552</v>
      </c>
      <c r="Q30" s="83" t="str">
        <f>R30&amp;","&amp;S30&amp;","&amp;T30&amp;","&amp;U30</f>
        <v>Tổ 1 Ấp Xóm Chùa, Xã Tân An Hội, Huyện Củ Chi, Thành phố Hồ Chí Minh</v>
      </c>
      <c r="R30" s="108" t="s">
        <v>553</v>
      </c>
      <c r="S30" s="108" t="s">
        <v>554</v>
      </c>
      <c r="T30" s="108" t="s">
        <v>112</v>
      </c>
      <c r="U30" s="93" t="s">
        <v>379</v>
      </c>
      <c r="V30" s="108"/>
      <c r="W30" s="108"/>
      <c r="X30" s="88">
        <v>79</v>
      </c>
      <c r="Y30" s="89" t="s">
        <v>113</v>
      </c>
      <c r="Z30" s="94">
        <v>783</v>
      </c>
      <c r="AA30" s="94" t="s">
        <v>114</v>
      </c>
      <c r="AB30" s="113">
        <v>27532</v>
      </c>
      <c r="AC30" s="34" t="s">
        <v>555</v>
      </c>
      <c r="AD30" s="72"/>
      <c r="AE30" s="72"/>
      <c r="AF30" s="72"/>
      <c r="AG30" s="81" t="e">
        <f>VLOOKUP(C30,'[1]bhyt làm t10 (lananh)'!$B$12:$B$209,2,0)</f>
        <v>#N/A</v>
      </c>
      <c r="AH30" s="81" t="e">
        <f>VLOOKUP(C30,'[1]DS tăng thẻ tháng 9 (COUYEN (2'!$B$12:$C$70,2,0)</f>
        <v>#N/A</v>
      </c>
      <c r="AI30" s="81">
        <f>VLOOKUP(C30,'[1]DS mua 1-8-2019'!$B$12:$C$22,2,0)</f>
        <v>8</v>
      </c>
      <c r="AJ30" s="81" t="e">
        <f>VLOOKUP(C30,'[1]DS mua 1-7-2019'!$B$12:$C$20,2,0)</f>
        <v>#N/A</v>
      </c>
      <c r="AK30" s="81" t="e">
        <f>VLOOKUP(C30,'[1]DS tăng giảm'!$B$12:$C$17,2,0)</f>
        <v>#N/A</v>
      </c>
      <c r="AL30" s="81">
        <v>5</v>
      </c>
      <c r="AM30" s="20"/>
      <c r="AN30" s="20"/>
      <c r="AO30" s="4"/>
    </row>
    <row r="31" spans="1:41" s="22" customFormat="1" ht="20.100000000000001" customHeight="1">
      <c r="A31" s="81">
        <v>25</v>
      </c>
      <c r="B31" s="123">
        <v>2054</v>
      </c>
      <c r="C31" s="108" t="s">
        <v>602</v>
      </c>
      <c r="D31" s="108" t="s">
        <v>603</v>
      </c>
      <c r="E31" s="108" t="s">
        <v>604</v>
      </c>
      <c r="F31" s="108" t="s">
        <v>63</v>
      </c>
      <c r="G31" s="124" t="s">
        <v>605</v>
      </c>
      <c r="H31" s="108"/>
      <c r="I31" s="108"/>
      <c r="J31" s="108"/>
      <c r="K31" s="108"/>
      <c r="L31" s="108"/>
      <c r="M31" s="108"/>
      <c r="N31" s="108"/>
      <c r="O31" s="108" t="s">
        <v>606</v>
      </c>
      <c r="P31" s="108" t="s">
        <v>608</v>
      </c>
      <c r="Q31" s="83" t="str">
        <f>R31&amp;","&amp;S31&amp;","&amp;T31&amp;","&amp;U31</f>
        <v>102/5 Dương Văn Dương, phường Tân Quý, quận Tân Phú, Thành phố Hồ Chí Minh</v>
      </c>
      <c r="R31" s="108" t="s">
        <v>609</v>
      </c>
      <c r="S31" s="108" t="s">
        <v>610</v>
      </c>
      <c r="T31" s="108" t="s">
        <v>611</v>
      </c>
      <c r="U31" s="93" t="s">
        <v>379</v>
      </c>
      <c r="V31" s="108"/>
      <c r="W31" s="108"/>
      <c r="X31" s="88">
        <v>79</v>
      </c>
      <c r="Y31" s="89" t="s">
        <v>113</v>
      </c>
      <c r="Z31" s="94">
        <v>767</v>
      </c>
      <c r="AA31" s="94" t="s">
        <v>252</v>
      </c>
      <c r="AB31" s="113">
        <v>27019</v>
      </c>
      <c r="AC31" s="34" t="s">
        <v>612</v>
      </c>
      <c r="AD31" s="72"/>
      <c r="AE31" s="72"/>
      <c r="AF31" s="72"/>
      <c r="AG31" s="81" t="e">
        <f>VLOOKUP(C31,'[1]bhyt làm t10 (lananh)'!$B$12:$B$209,2,0)</f>
        <v>#N/A</v>
      </c>
      <c r="AH31" s="81" t="e">
        <f>VLOOKUP(C31,'[1]DS tăng thẻ tháng 9 (COUYEN (2'!$B$12:$C$70,2,0)</f>
        <v>#N/A</v>
      </c>
      <c r="AI31" s="81">
        <f>VLOOKUP(C31,'[1]DS mua 1-8-2019'!$B$12:$C$22,2,0)</f>
        <v>10</v>
      </c>
      <c r="AJ31" s="81" t="e">
        <f>VLOOKUP(C31,'[1]DS mua 1-7-2019'!$B$12:$C$20,2,0)</f>
        <v>#N/A</v>
      </c>
      <c r="AK31" s="81" t="e">
        <f>VLOOKUP(C31,'[1]DS tăng giảm'!$B$12:$C$17,2,0)</f>
        <v>#N/A</v>
      </c>
      <c r="AL31" s="81">
        <v>5</v>
      </c>
      <c r="AM31" s="20"/>
      <c r="AN31" s="20"/>
      <c r="AO31" s="24"/>
    </row>
    <row r="32" spans="1:41" s="23" customFormat="1" ht="20.100000000000001" customHeight="1">
      <c r="A32" s="81">
        <v>26</v>
      </c>
      <c r="B32" s="123">
        <v>2073</v>
      </c>
      <c r="C32" s="108" t="s">
        <v>623</v>
      </c>
      <c r="D32" s="108" t="s">
        <v>624</v>
      </c>
      <c r="E32" s="108" t="s">
        <v>625</v>
      </c>
      <c r="F32" s="108" t="s">
        <v>63</v>
      </c>
      <c r="G32" s="124" t="s">
        <v>626</v>
      </c>
      <c r="H32" s="108"/>
      <c r="I32" s="108"/>
      <c r="J32" s="108"/>
      <c r="K32" s="108"/>
      <c r="L32" s="108"/>
      <c r="M32" s="108"/>
      <c r="N32" s="108"/>
      <c r="O32" s="108" t="s">
        <v>627</v>
      </c>
      <c r="P32" s="108" t="s">
        <v>628</v>
      </c>
      <c r="Q32" s="83" t="str">
        <f>R32&amp;","&amp;S32&amp;","&amp;T32&amp;","&amp;U32</f>
        <v>Ấp Nam Chánh, Xã Lịch Hội Thượng, huyện Trần Đề, Tỉnh Sóc Trăng</v>
      </c>
      <c r="R32" s="108" t="s">
        <v>629</v>
      </c>
      <c r="S32" s="108" t="s">
        <v>630</v>
      </c>
      <c r="T32" s="108" t="s">
        <v>631</v>
      </c>
      <c r="U32" s="125" t="s">
        <v>632</v>
      </c>
      <c r="V32" s="108"/>
      <c r="W32" s="108"/>
      <c r="X32" s="96">
        <v>94</v>
      </c>
      <c r="Y32" s="39" t="s">
        <v>633</v>
      </c>
      <c r="Z32" s="50">
        <v>951</v>
      </c>
      <c r="AA32" s="92" t="s">
        <v>634</v>
      </c>
      <c r="AB32" s="79">
        <v>31678</v>
      </c>
      <c r="AC32" s="80" t="s">
        <v>635</v>
      </c>
      <c r="AD32" s="72"/>
      <c r="AE32" s="72"/>
      <c r="AF32" s="72"/>
      <c r="AG32" s="81" t="e">
        <f>VLOOKUP(C32,'[1]bhyt làm t10 (lananh)'!$B$12:$B$209,2,0)</f>
        <v>#N/A</v>
      </c>
      <c r="AH32" s="81" t="e">
        <f>VLOOKUP(C32,'[1]DS tăng thẻ tháng 9 (COUYEN (2'!$B$12:$C$70,2,0)</f>
        <v>#N/A</v>
      </c>
      <c r="AI32" s="81">
        <f>VLOOKUP(C32,'[1]DS mua 1-8-2019'!$B$12:$C$22,2,0)</f>
        <v>11</v>
      </c>
      <c r="AJ32" s="81" t="e">
        <f>VLOOKUP(C32,'[1]DS mua 1-7-2019'!$B$12:$C$20,2,0)</f>
        <v>#N/A</v>
      </c>
      <c r="AK32" s="81" t="e">
        <f>VLOOKUP(C32,'[1]DS tăng giảm'!$B$12:$C$17,2,0)</f>
        <v>#N/A</v>
      </c>
      <c r="AL32" s="81">
        <v>5</v>
      </c>
      <c r="AM32" s="21"/>
      <c r="AN32" s="21"/>
      <c r="AO32" s="21"/>
    </row>
    <row r="33" spans="1:41" s="23" customFormat="1" ht="20.100000000000001" customHeight="1">
      <c r="A33" s="81">
        <v>27</v>
      </c>
      <c r="B33" s="82">
        <v>17</v>
      </c>
      <c r="C33" s="83" t="s">
        <v>77</v>
      </c>
      <c r="D33" s="83" t="s">
        <v>78</v>
      </c>
      <c r="E33" s="83" t="s">
        <v>79</v>
      </c>
      <c r="F33" s="83" t="s">
        <v>63</v>
      </c>
      <c r="G33" s="84" t="s">
        <v>80</v>
      </c>
      <c r="H33" s="85"/>
      <c r="I33" s="83"/>
      <c r="J33" s="83"/>
      <c r="K33" s="83"/>
      <c r="L33" s="129"/>
      <c r="M33" s="86"/>
      <c r="N33" s="83"/>
      <c r="O33" s="83" t="s">
        <v>81</v>
      </c>
      <c r="P33" s="83" t="s">
        <v>82</v>
      </c>
      <c r="Q33" s="83" t="str">
        <f>R33&amp;","&amp;S33&amp;","&amp;T33&amp;","&amp;U33</f>
        <v>Lô D11 Khu Dân Cư Ấp Tân Hoà B,Xã Tân Hoà,Huyện Tân Hiệp,Tỉnh Kiên Giang</v>
      </c>
      <c r="R33" s="83" t="s">
        <v>83</v>
      </c>
      <c r="S33" s="83" t="s">
        <v>84</v>
      </c>
      <c r="T33" s="83" t="s">
        <v>85</v>
      </c>
      <c r="U33" s="83" t="s">
        <v>86</v>
      </c>
      <c r="V33" s="83"/>
      <c r="W33" s="83"/>
      <c r="X33" s="91">
        <v>91</v>
      </c>
      <c r="Y33" s="92" t="s">
        <v>86</v>
      </c>
      <c r="Z33" s="130" t="s">
        <v>87</v>
      </c>
      <c r="AA33" s="86" t="s">
        <v>85</v>
      </c>
      <c r="AB33" s="130" t="s">
        <v>88</v>
      </c>
      <c r="AC33" s="86" t="s">
        <v>84</v>
      </c>
      <c r="AD33" s="81">
        <v>0</v>
      </c>
      <c r="AE33" s="81" t="s">
        <v>89</v>
      </c>
      <c r="AF33" s="81" t="s">
        <v>90</v>
      </c>
      <c r="AG33" s="81" t="e">
        <f>VLOOKUP(C33,'[1]bhyt làm t10 (lananh)'!$B$12:$B$209,2,0)</f>
        <v>#N/A</v>
      </c>
      <c r="AH33" s="81">
        <f>VLOOKUP(C33,'[1]DS tăng thẻ tháng 9 (COUYEN (2'!$B$12:$C$70,2,0)</f>
        <v>15</v>
      </c>
      <c r="AI33" s="81" t="e">
        <f>VLOOKUP(C33,'[1]DS mua 1-8-2019'!$B$12:$C$22,2,0)</f>
        <v>#N/A</v>
      </c>
      <c r="AJ33" s="81" t="e">
        <f>VLOOKUP(C33,'[1]DS mua 1-7-2019'!$B$12:$C$20,2,0)</f>
        <v>#N/A</v>
      </c>
      <c r="AK33" s="81" t="e">
        <f>VLOOKUP(C33,'[1]DS tăng giảm'!$B$12:$C$17,2,0)</f>
        <v>#N/A</v>
      </c>
      <c r="AL33" s="81">
        <v>4</v>
      </c>
      <c r="AM33" s="21"/>
      <c r="AN33" s="21"/>
      <c r="AO33" s="21"/>
    </row>
    <row r="34" spans="1:41" s="23" customFormat="1" ht="20.100000000000001" customHeight="1">
      <c r="A34" s="81">
        <v>28</v>
      </c>
      <c r="B34" s="123">
        <v>1863</v>
      </c>
      <c r="C34" s="108" t="s">
        <v>493</v>
      </c>
      <c r="D34" s="108" t="s">
        <v>494</v>
      </c>
      <c r="E34" s="108" t="s">
        <v>495</v>
      </c>
      <c r="F34" s="108" t="s">
        <v>63</v>
      </c>
      <c r="G34" s="124" t="s">
        <v>496</v>
      </c>
      <c r="H34" s="108"/>
      <c r="I34" s="108"/>
      <c r="J34" s="108"/>
      <c r="K34" s="108"/>
      <c r="L34" s="108"/>
      <c r="M34" s="108"/>
      <c r="N34" s="108"/>
      <c r="O34" s="108" t="s">
        <v>487</v>
      </c>
      <c r="P34" s="108" t="s">
        <v>497</v>
      </c>
      <c r="Q34" s="83" t="str">
        <f>R34&amp;","&amp;S34&amp;","&amp;T34&amp;","&amp;U34</f>
        <v>586 ấp 2, xã Phước Đông, huyện Cần Đước, tỉnh Long An</v>
      </c>
      <c r="R34" s="108" t="s">
        <v>498</v>
      </c>
      <c r="S34" s="108" t="s">
        <v>499</v>
      </c>
      <c r="T34" s="108" t="s">
        <v>500</v>
      </c>
      <c r="U34" s="108" t="s">
        <v>501</v>
      </c>
      <c r="V34" s="108"/>
      <c r="W34" s="108"/>
      <c r="X34" s="131">
        <v>80</v>
      </c>
      <c r="Y34" s="86" t="s">
        <v>464</v>
      </c>
      <c r="Z34" s="130" t="e">
        <f>MID(#REF!,4,3)</f>
        <v>#REF!</v>
      </c>
      <c r="AA34" s="86" t="s">
        <v>502</v>
      </c>
      <c r="AB34" s="97" t="e">
        <f>RIGHT(#REF!,5)</f>
        <v>#REF!</v>
      </c>
      <c r="AC34" s="98" t="s">
        <v>503</v>
      </c>
      <c r="AD34" s="72"/>
      <c r="AE34" s="72"/>
      <c r="AF34" s="72"/>
      <c r="AG34" s="81" t="e">
        <f>VLOOKUP(C34,'[1]bhyt làm t10 (lananh)'!$B$12:$B$209,2,0)</f>
        <v>#N/A</v>
      </c>
      <c r="AH34" s="81">
        <f>VLOOKUP(C34,'[1]DS tăng thẻ tháng 9 (COUYEN (2'!$B$12:$C$70,2,0)</f>
        <v>44</v>
      </c>
      <c r="AI34" s="81" t="e">
        <f>VLOOKUP(C34,'[1]DS mua 1-8-2019'!$B$12:$C$22,2,0)</f>
        <v>#N/A</v>
      </c>
      <c r="AJ34" s="81" t="e">
        <f>VLOOKUP(C34,'[1]DS mua 1-7-2019'!$B$12:$C$20,2,0)</f>
        <v>#N/A</v>
      </c>
      <c r="AK34" s="81" t="e">
        <f>VLOOKUP(C34,'[1]DS tăng giảm'!$B$12:$C$17,2,0)</f>
        <v>#N/A</v>
      </c>
      <c r="AL34" s="81">
        <v>4</v>
      </c>
      <c r="AM34" s="21"/>
      <c r="AN34" s="21"/>
      <c r="AO34" s="21"/>
    </row>
    <row r="35" spans="1:41" s="23" customFormat="1" ht="20.100000000000001" customHeight="1">
      <c r="A35" s="81">
        <v>29</v>
      </c>
      <c r="B35" s="123">
        <v>1923</v>
      </c>
      <c r="C35" s="108" t="s">
        <v>556</v>
      </c>
      <c r="D35" s="108" t="s">
        <v>227</v>
      </c>
      <c r="E35" s="108" t="s">
        <v>557</v>
      </c>
      <c r="F35" s="108" t="s">
        <v>63</v>
      </c>
      <c r="G35" s="124" t="s">
        <v>558</v>
      </c>
      <c r="H35" s="108"/>
      <c r="I35" s="108"/>
      <c r="J35" s="108"/>
      <c r="K35" s="108"/>
      <c r="L35" s="108"/>
      <c r="M35" s="108"/>
      <c r="N35" s="108"/>
      <c r="O35" s="108" t="s">
        <v>458</v>
      </c>
      <c r="P35" s="108" t="s">
        <v>559</v>
      </c>
      <c r="Q35" s="83" t="str">
        <f>R35&amp;","&amp;S35&amp;","&amp;T35&amp;","&amp;U35</f>
        <v>63 ấp Láng Đao, xã Thái Bình Trung, huyện Vĩnh Hưng, tỉnh Long An</v>
      </c>
      <c r="R35" s="108" t="s">
        <v>560</v>
      </c>
      <c r="S35" s="108" t="s">
        <v>561</v>
      </c>
      <c r="T35" s="108" t="s">
        <v>562</v>
      </c>
      <c r="U35" s="125" t="s">
        <v>501</v>
      </c>
      <c r="V35" s="108"/>
      <c r="W35" s="108"/>
      <c r="X35" s="109">
        <v>80</v>
      </c>
      <c r="Y35" s="98" t="s">
        <v>464</v>
      </c>
      <c r="Z35" s="97" t="e">
        <f>MID(#REF!,4,3)</f>
        <v>#REF!</v>
      </c>
      <c r="AA35" s="98" t="s">
        <v>563</v>
      </c>
      <c r="AB35" s="130" t="e">
        <f>RIGHT(#REF!,5)</f>
        <v>#REF!</v>
      </c>
      <c r="AC35" s="86" t="s">
        <v>564</v>
      </c>
      <c r="AD35" s="72"/>
      <c r="AE35" s="72"/>
      <c r="AF35" s="72"/>
      <c r="AG35" s="81" t="e">
        <f>VLOOKUP(C35,'[1]bhyt làm t10 (lananh)'!$B$12:$B$209,2,0)</f>
        <v>#N/A</v>
      </c>
      <c r="AH35" s="81">
        <f>VLOOKUP(C35,'[1]DS tăng thẻ tháng 9 (COUYEN (2'!$B$12:$C$70,2,0)</f>
        <v>23</v>
      </c>
      <c r="AI35" s="81" t="e">
        <f>VLOOKUP(C35,'[1]DS mua 1-8-2019'!$B$12:$C$22,2,0)</f>
        <v>#N/A</v>
      </c>
      <c r="AJ35" s="81" t="e">
        <f>VLOOKUP(C35,'[1]DS mua 1-7-2019'!$B$12:$C$20,2,0)</f>
        <v>#N/A</v>
      </c>
      <c r="AK35" s="81" t="e">
        <f>VLOOKUP(C35,'[1]DS tăng giảm'!$B$12:$C$17,2,0)</f>
        <v>#N/A</v>
      </c>
      <c r="AL35" s="81">
        <v>4</v>
      </c>
      <c r="AO35" s="24"/>
    </row>
    <row r="36" spans="1:41" s="21" customFormat="1" ht="20.100000000000001" customHeight="1">
      <c r="A36" s="81">
        <v>30</v>
      </c>
      <c r="B36" s="123">
        <v>2121</v>
      </c>
      <c r="C36" s="108" t="s">
        <v>661</v>
      </c>
      <c r="D36" s="108" t="s">
        <v>662</v>
      </c>
      <c r="E36" s="108" t="s">
        <v>63</v>
      </c>
      <c r="F36" s="108" t="s">
        <v>63</v>
      </c>
      <c r="G36" s="124" t="s">
        <v>663</v>
      </c>
      <c r="H36" s="108"/>
      <c r="I36" s="108"/>
      <c r="J36" s="108"/>
      <c r="K36" s="108"/>
      <c r="L36" s="108"/>
      <c r="M36" s="108"/>
      <c r="N36" s="108"/>
      <c r="O36" s="108" t="s">
        <v>458</v>
      </c>
      <c r="P36" s="108" t="s">
        <v>664</v>
      </c>
      <c r="Q36" s="83" t="str">
        <f>R36&amp;","&amp;S36&amp;","&amp;T36&amp;","&amp;U36</f>
        <v>535 tỉnh lộ 15 ấp Bến Đình, xã Nhuận Đức, huyện Củ Chi, Thành phố Hồ Chí Minh</v>
      </c>
      <c r="R36" s="108" t="s">
        <v>665</v>
      </c>
      <c r="S36" s="108" t="s">
        <v>666</v>
      </c>
      <c r="T36" s="108" t="s">
        <v>511</v>
      </c>
      <c r="U36" s="93" t="s">
        <v>379</v>
      </c>
      <c r="V36" s="108"/>
      <c r="W36" s="108"/>
      <c r="X36" s="88">
        <v>79</v>
      </c>
      <c r="Y36" s="89" t="s">
        <v>113</v>
      </c>
      <c r="Z36" s="94">
        <v>783</v>
      </c>
      <c r="AA36" s="98" t="s">
        <v>112</v>
      </c>
      <c r="AB36" s="132">
        <v>27511</v>
      </c>
      <c r="AC36" s="86" t="s">
        <v>667</v>
      </c>
      <c r="AD36" s="72"/>
      <c r="AE36" s="72"/>
      <c r="AF36" s="72"/>
      <c r="AG36" s="81" t="e">
        <f>VLOOKUP(C36,'[1]bhyt làm t10 (lananh)'!$B$12:$B$209,2,0)</f>
        <v>#N/A</v>
      </c>
      <c r="AH36" s="81">
        <f>VLOOKUP(C36,'[1]DS tăng thẻ tháng 9 (COUYEN (2'!$B$12:$C$70,2,0)</f>
        <v>31</v>
      </c>
      <c r="AI36" s="81" t="e">
        <f>VLOOKUP(C36,'[1]DS mua 1-8-2019'!$B$12:$C$22,2,0)</f>
        <v>#N/A</v>
      </c>
      <c r="AJ36" s="81" t="e">
        <f>VLOOKUP(C36,'[1]DS mua 1-7-2019'!$B$12:$C$20,2,0)</f>
        <v>#N/A</v>
      </c>
      <c r="AK36" s="81" t="e">
        <f>VLOOKUP(C36,'[1]DS tăng giảm'!$B$12:$C$17,2,0)</f>
        <v>#N/A</v>
      </c>
      <c r="AL36" s="81">
        <v>4</v>
      </c>
      <c r="AM36" s="24"/>
      <c r="AN36" s="24"/>
      <c r="AO36" s="24"/>
    </row>
    <row r="37" spans="1:41" s="21" customFormat="1" ht="20.100000000000001" customHeight="1">
      <c r="A37" s="81">
        <v>31</v>
      </c>
      <c r="B37" s="123">
        <v>2356</v>
      </c>
      <c r="C37" s="108" t="s">
        <v>818</v>
      </c>
      <c r="D37" s="108" t="s">
        <v>819</v>
      </c>
      <c r="E37" s="108" t="s">
        <v>820</v>
      </c>
      <c r="F37" s="108" t="s">
        <v>63</v>
      </c>
      <c r="G37" s="124" t="s">
        <v>821</v>
      </c>
      <c r="H37" s="108"/>
      <c r="I37" s="108"/>
      <c r="J37" s="108"/>
      <c r="K37" s="108"/>
      <c r="L37" s="108"/>
      <c r="M37" s="108"/>
      <c r="N37" s="108"/>
      <c r="O37" s="108" t="s">
        <v>814</v>
      </c>
      <c r="P37" s="108" t="s">
        <v>822</v>
      </c>
      <c r="Q37" s="83" t="str">
        <f>R37&amp;","&amp;S37&amp;","&amp;T37&amp;","&amp;U37</f>
        <v>628 Tổ 2  Ấp Thuận Tây 2, Xã Thuận Thành, Huyện Cần Giuộc, Tỉnh Long An</v>
      </c>
      <c r="R37" s="108" t="s">
        <v>823</v>
      </c>
      <c r="S37" s="108" t="s">
        <v>824</v>
      </c>
      <c r="T37" s="108" t="s">
        <v>825</v>
      </c>
      <c r="U37" s="108" t="s">
        <v>463</v>
      </c>
      <c r="V37" s="108"/>
      <c r="W37" s="108"/>
      <c r="X37" s="131">
        <v>80</v>
      </c>
      <c r="Y37" s="86" t="s">
        <v>464</v>
      </c>
      <c r="Z37" s="97" t="e">
        <f>MID(#REF!,4,3)</f>
        <v>#REF!</v>
      </c>
      <c r="AA37" s="98" t="s">
        <v>825</v>
      </c>
      <c r="AB37" s="130" t="e">
        <f>RIGHT(#REF!,5)</f>
        <v>#REF!</v>
      </c>
      <c r="AC37" s="86" t="s">
        <v>824</v>
      </c>
      <c r="AD37" s="72"/>
      <c r="AE37" s="72"/>
      <c r="AF37" s="72"/>
      <c r="AG37" s="81" t="e">
        <f>VLOOKUP(C37,'[1]bhyt làm t10 (lananh)'!$B$12:$B$209,2,0)</f>
        <v>#N/A</v>
      </c>
      <c r="AH37" s="81">
        <f>VLOOKUP(C37,'[1]DS tăng thẻ tháng 9 (COUYEN (2'!$B$12:$C$70,2,0)</f>
        <v>37</v>
      </c>
      <c r="AI37" s="81" t="e">
        <f>VLOOKUP(C37,'[1]DS mua 1-8-2019'!$B$12:$C$22,2,0)</f>
        <v>#N/A</v>
      </c>
      <c r="AJ37" s="81" t="e">
        <f>VLOOKUP(C37,'[1]DS mua 1-7-2019'!$B$12:$C$20,2,0)</f>
        <v>#N/A</v>
      </c>
      <c r="AK37" s="81" t="e">
        <f>VLOOKUP(C37,'[1]DS tăng giảm'!$B$12:$C$17,2,0)</f>
        <v>#N/A</v>
      </c>
      <c r="AL37" s="81">
        <v>4</v>
      </c>
      <c r="AM37" s="20"/>
      <c r="AN37" s="20"/>
    </row>
    <row r="38" spans="1:41" s="21" customFormat="1" ht="20.100000000000001" customHeight="1">
      <c r="A38" s="81">
        <v>32</v>
      </c>
      <c r="B38" s="123">
        <v>2409</v>
      </c>
      <c r="C38" s="108" t="s">
        <v>858</v>
      </c>
      <c r="D38" s="108" t="s">
        <v>585</v>
      </c>
      <c r="E38" s="108" t="s">
        <v>859</v>
      </c>
      <c r="F38" s="108" t="s">
        <v>63</v>
      </c>
      <c r="G38" s="124" t="s">
        <v>860</v>
      </c>
      <c r="H38" s="108"/>
      <c r="I38" s="108"/>
      <c r="J38" s="108"/>
      <c r="K38" s="108"/>
      <c r="L38" s="108"/>
      <c r="M38" s="108"/>
      <c r="N38" s="108"/>
      <c r="O38" s="108" t="s">
        <v>108</v>
      </c>
      <c r="P38" s="108" t="s">
        <v>861</v>
      </c>
      <c r="Q38" s="83" t="str">
        <f>R38&amp;","&amp;S38&amp;","&amp;T38&amp;","&amp;U38</f>
        <v>76A2 ấp 1A, xã Xuân Thanh Phú, huyện Bến Lức, tỉnh Long An</v>
      </c>
      <c r="R38" s="108" t="s">
        <v>862</v>
      </c>
      <c r="S38" s="108" t="s">
        <v>863</v>
      </c>
      <c r="T38" s="108" t="s">
        <v>864</v>
      </c>
      <c r="U38" s="125" t="s">
        <v>501</v>
      </c>
      <c r="V38" s="108"/>
      <c r="W38" s="108"/>
      <c r="X38" s="109">
        <v>80</v>
      </c>
      <c r="Y38" s="98" t="s">
        <v>464</v>
      </c>
      <c r="Z38" s="97" t="e">
        <f>MID(#REF!,4,3)</f>
        <v>#REF!</v>
      </c>
      <c r="AA38" s="98" t="s">
        <v>865</v>
      </c>
      <c r="AB38" s="130" t="e">
        <f>RIGHT(#REF!,5)</f>
        <v>#REF!</v>
      </c>
      <c r="AC38" s="86" t="s">
        <v>866</v>
      </c>
      <c r="AD38" s="72"/>
      <c r="AE38" s="72"/>
      <c r="AF38" s="72"/>
      <c r="AG38" s="81" t="e">
        <f>VLOOKUP(C38,'[1]bhyt làm t10 (lananh)'!$B$12:$B$209,2,0)</f>
        <v>#N/A</v>
      </c>
      <c r="AH38" s="81">
        <f>VLOOKUP(C38,'[1]DS tăng thẻ tháng 9 (COUYEN (2'!$B$12:$C$70,2,0)</f>
        <v>57</v>
      </c>
      <c r="AI38" s="81" t="e">
        <f>VLOOKUP(C38,'[1]DS mua 1-8-2019'!$B$12:$C$22,2,0)</f>
        <v>#N/A</v>
      </c>
      <c r="AJ38" s="81" t="e">
        <f>VLOOKUP(C38,'[1]DS mua 1-7-2019'!$B$12:$C$20,2,0)</f>
        <v>#N/A</v>
      </c>
      <c r="AK38" s="81" t="e">
        <f>VLOOKUP(C38,'[1]DS tăng giảm'!$B$12:$C$17,2,0)</f>
        <v>#N/A</v>
      </c>
      <c r="AL38" s="81">
        <v>4</v>
      </c>
    </row>
    <row r="39" spans="1:41" s="21" customFormat="1" ht="20.100000000000001" customHeight="1">
      <c r="A39" s="81">
        <v>33</v>
      </c>
      <c r="B39" s="123">
        <v>2533</v>
      </c>
      <c r="C39" s="108" t="s">
        <v>880</v>
      </c>
      <c r="D39" s="108" t="s">
        <v>881</v>
      </c>
      <c r="E39" s="108" t="s">
        <v>882</v>
      </c>
      <c r="F39" s="108" t="s">
        <v>63</v>
      </c>
      <c r="G39" s="124" t="s">
        <v>515</v>
      </c>
      <c r="H39" s="108"/>
      <c r="I39" s="108"/>
      <c r="J39" s="108"/>
      <c r="K39" s="108"/>
      <c r="L39" s="108"/>
      <c r="M39" s="108"/>
      <c r="N39" s="108"/>
      <c r="O39" s="108" t="s">
        <v>883</v>
      </c>
      <c r="P39" s="108" t="s">
        <v>884</v>
      </c>
      <c r="Q39" s="83" t="str">
        <f>R39&amp;","&amp;S39&amp;","&amp;T39&amp;","&amp;U39</f>
        <v>Tổ 1 Ấp Bàu Cạp, xã Nhuận Đức, huyện Củ Chi, Thành phố Hồ Chí Minh</v>
      </c>
      <c r="R39" s="108" t="s">
        <v>885</v>
      </c>
      <c r="S39" s="108" t="s">
        <v>666</v>
      </c>
      <c r="T39" s="108" t="s">
        <v>511</v>
      </c>
      <c r="U39" s="105" t="s">
        <v>379</v>
      </c>
      <c r="V39" s="108"/>
      <c r="W39" s="108"/>
      <c r="X39" s="106">
        <v>79</v>
      </c>
      <c r="Y39" s="107" t="s">
        <v>113</v>
      </c>
      <c r="Z39" s="94">
        <v>783</v>
      </c>
      <c r="AA39" s="98" t="s">
        <v>112</v>
      </c>
      <c r="AB39" s="132">
        <v>27511</v>
      </c>
      <c r="AC39" s="86" t="s">
        <v>667</v>
      </c>
      <c r="AD39" s="72"/>
      <c r="AE39" s="72"/>
      <c r="AF39" s="72"/>
      <c r="AG39" s="81" t="e">
        <f>VLOOKUP(C39,'[1]bhyt làm t10 (lananh)'!$B$12:$B$209,2,0)</f>
        <v>#N/A</v>
      </c>
      <c r="AH39" s="81">
        <f>VLOOKUP(C39,'[1]DS tăng thẻ tháng 9 (COUYEN (2'!$B$12:$C$70,2,0)</f>
        <v>51</v>
      </c>
      <c r="AI39" s="81" t="e">
        <f>VLOOKUP(C39,'[1]DS mua 1-8-2019'!$B$12:$C$22,2,0)</f>
        <v>#N/A</v>
      </c>
      <c r="AJ39" s="81" t="e">
        <f>VLOOKUP(C39,'[1]DS mua 1-7-2019'!$B$12:$C$20,2,0)</f>
        <v>#N/A</v>
      </c>
      <c r="AK39" s="81" t="e">
        <f>VLOOKUP(C39,'[1]DS tăng giảm'!$B$12:$C$17,2,0)</f>
        <v>#N/A</v>
      </c>
      <c r="AL39" s="81">
        <v>4</v>
      </c>
    </row>
    <row r="40" spans="1:41" s="21" customFormat="1" ht="20.100000000000001" customHeight="1">
      <c r="A40" s="81">
        <v>34</v>
      </c>
      <c r="B40" s="123">
        <v>2569</v>
      </c>
      <c r="C40" s="108" t="s">
        <v>913</v>
      </c>
      <c r="D40" s="108" t="s">
        <v>914</v>
      </c>
      <c r="E40" s="108" t="s">
        <v>915</v>
      </c>
      <c r="F40" s="108" t="s">
        <v>63</v>
      </c>
      <c r="G40" s="124" t="s">
        <v>916</v>
      </c>
      <c r="H40" s="108"/>
      <c r="I40" s="108"/>
      <c r="J40" s="108"/>
      <c r="K40" s="108"/>
      <c r="L40" s="108"/>
      <c r="M40" s="108"/>
      <c r="N40" s="108"/>
      <c r="O40" s="108" t="s">
        <v>883</v>
      </c>
      <c r="P40" s="108" t="s">
        <v>917</v>
      </c>
      <c r="Q40" s="83" t="str">
        <f>R40&amp;","&amp;S40&amp;","&amp;T40&amp;","&amp;U40</f>
        <v>Ấp An Chay, xã Thanh Mỹ, huyện Châu Thành, tỉnh Trà Vinh</v>
      </c>
      <c r="R40" s="108" t="s">
        <v>918</v>
      </c>
      <c r="S40" s="108" t="s">
        <v>919</v>
      </c>
      <c r="T40" s="108" t="s">
        <v>620</v>
      </c>
      <c r="U40" s="108" t="s">
        <v>920</v>
      </c>
      <c r="V40" s="108"/>
      <c r="W40" s="108"/>
      <c r="X40" s="91">
        <v>84</v>
      </c>
      <c r="Y40" s="92" t="s">
        <v>921</v>
      </c>
      <c r="Z40" s="97" t="s">
        <v>922</v>
      </c>
      <c r="AA40" s="98" t="s">
        <v>601</v>
      </c>
      <c r="AB40" s="130" t="s">
        <v>923</v>
      </c>
      <c r="AC40" s="130" t="s">
        <v>919</v>
      </c>
      <c r="AD40" s="72"/>
      <c r="AE40" s="72"/>
      <c r="AF40" s="72"/>
      <c r="AG40" s="81" t="e">
        <f>VLOOKUP(C40,'[1]bhyt làm t10 (lananh)'!$B$12:$B$209,2,0)</f>
        <v>#N/A</v>
      </c>
      <c r="AH40" s="81">
        <f>VLOOKUP(C40,'[1]DS tăng thẻ tháng 9 (COUYEN (2'!$B$12:$C$70,2,0)</f>
        <v>53</v>
      </c>
      <c r="AI40" s="81" t="e">
        <f>VLOOKUP(C40,'[1]DS mua 1-8-2019'!$B$12:$C$22,2,0)</f>
        <v>#N/A</v>
      </c>
      <c r="AJ40" s="81" t="e">
        <f>VLOOKUP(C40,'[1]DS mua 1-7-2019'!$B$12:$C$20,2,0)</f>
        <v>#N/A</v>
      </c>
      <c r="AK40" s="81" t="e">
        <f>VLOOKUP(C40,'[1]DS tăng giảm'!$B$12:$C$17,2,0)</f>
        <v>#N/A</v>
      </c>
      <c r="AL40" s="81">
        <v>4</v>
      </c>
      <c r="AM40" s="20"/>
      <c r="AN40" s="20"/>
      <c r="AO40" s="20"/>
    </row>
    <row r="41" spans="1:41" s="21" customFormat="1" ht="20.100000000000001" customHeight="1">
      <c r="A41" s="81">
        <v>35</v>
      </c>
      <c r="B41" s="123">
        <v>2673</v>
      </c>
      <c r="C41" s="108" t="s">
        <v>942</v>
      </c>
      <c r="D41" s="108" t="s">
        <v>624</v>
      </c>
      <c r="E41" s="108" t="s">
        <v>625</v>
      </c>
      <c r="F41" s="108" t="s">
        <v>63</v>
      </c>
      <c r="G41" s="124" t="s">
        <v>943</v>
      </c>
      <c r="H41" s="108"/>
      <c r="I41" s="108"/>
      <c r="J41" s="108"/>
      <c r="K41" s="108"/>
      <c r="L41" s="108"/>
      <c r="M41" s="108"/>
      <c r="N41" s="108"/>
      <c r="O41" s="108" t="s">
        <v>108</v>
      </c>
      <c r="P41" s="108" t="s">
        <v>944</v>
      </c>
      <c r="Q41" s="83" t="str">
        <f>R41&amp;","&amp;S41&amp;","&amp;T41&amp;","&amp;U41</f>
        <v>Ấp Mỹ Lợi, xã Mỹ Thạnh Tây, huyện Đức Huệ, tỉnh Long An</v>
      </c>
      <c r="R41" s="108" t="s">
        <v>945</v>
      </c>
      <c r="S41" s="108" t="s">
        <v>946</v>
      </c>
      <c r="T41" s="108" t="s">
        <v>947</v>
      </c>
      <c r="U41" s="125" t="s">
        <v>501</v>
      </c>
      <c r="V41" s="108"/>
      <c r="W41" s="108"/>
      <c r="X41" s="109">
        <v>80</v>
      </c>
      <c r="Y41" s="98" t="s">
        <v>464</v>
      </c>
      <c r="Z41" s="97" t="e">
        <f>MID(#REF!,4,3)</f>
        <v>#REF!</v>
      </c>
      <c r="AA41" s="98" t="s">
        <v>948</v>
      </c>
      <c r="AB41" s="130" t="e">
        <f>RIGHT(#REF!,5)</f>
        <v>#REF!</v>
      </c>
      <c r="AC41" s="86" t="s">
        <v>949</v>
      </c>
      <c r="AD41" s="72"/>
      <c r="AE41" s="72"/>
      <c r="AF41" s="72"/>
      <c r="AG41" s="81" t="e">
        <f>VLOOKUP(C41,'[1]bhyt làm t10 (lananh)'!$B$12:$B$209,2,0)</f>
        <v>#N/A</v>
      </c>
      <c r="AH41" s="81">
        <f>VLOOKUP(C41,'[1]DS tăng thẻ tháng 9 (COUYEN (2'!$B$12:$C$70,2,0)</f>
        <v>41</v>
      </c>
      <c r="AI41" s="81" t="e">
        <f>VLOOKUP(C41,'[1]DS mua 1-8-2019'!$B$12:$C$22,2,0)</f>
        <v>#N/A</v>
      </c>
      <c r="AJ41" s="81" t="e">
        <f>VLOOKUP(C41,'[1]DS mua 1-7-2019'!$B$12:$C$20,2,0)</f>
        <v>#N/A</v>
      </c>
      <c r="AK41" s="81" t="e">
        <f>VLOOKUP(C41,'[1]DS tăng giảm'!$B$12:$C$17,2,0)</f>
        <v>#N/A</v>
      </c>
      <c r="AL41" s="81">
        <v>4</v>
      </c>
      <c r="AM41" s="24"/>
      <c r="AN41" s="24"/>
      <c r="AO41" s="24"/>
    </row>
    <row r="42" spans="1:41" s="21" customFormat="1" ht="20.100000000000001" customHeight="1">
      <c r="A42" s="81">
        <v>36</v>
      </c>
      <c r="B42" s="123">
        <v>2745</v>
      </c>
      <c r="C42" s="108" t="s">
        <v>1013</v>
      </c>
      <c r="D42" s="108" t="s">
        <v>1014</v>
      </c>
      <c r="E42" s="108" t="s">
        <v>1015</v>
      </c>
      <c r="F42" s="108" t="s">
        <v>63</v>
      </c>
      <c r="G42" s="124" t="s">
        <v>1016</v>
      </c>
      <c r="H42" s="108"/>
      <c r="I42" s="108"/>
      <c r="J42" s="108"/>
      <c r="K42" s="108"/>
      <c r="L42" s="108"/>
      <c r="M42" s="108"/>
      <c r="N42" s="108"/>
      <c r="O42" s="108" t="s">
        <v>883</v>
      </c>
      <c r="P42" s="108" t="s">
        <v>1017</v>
      </c>
      <c r="Q42" s="83" t="str">
        <f>R42&amp;","&amp;S42&amp;","&amp;T42&amp;","&amp;U42</f>
        <v>Ấp An Điền 2, Xã Trung Hiếu,  Huyện Vũng Liêm , Tỉnh Vĩnh Long</v>
      </c>
      <c r="R42" s="108" t="s">
        <v>1018</v>
      </c>
      <c r="S42" s="108" t="s">
        <v>1019</v>
      </c>
      <c r="T42" s="108" t="s">
        <v>1020</v>
      </c>
      <c r="U42" s="108" t="s">
        <v>1021</v>
      </c>
      <c r="V42" s="108"/>
      <c r="W42" s="108"/>
      <c r="X42" s="133">
        <v>86</v>
      </c>
      <c r="Y42" s="134" t="s">
        <v>1022</v>
      </c>
      <c r="Z42" s="97" t="s">
        <v>1023</v>
      </c>
      <c r="AA42" s="98" t="s">
        <v>1020</v>
      </c>
      <c r="AB42" s="130" t="e">
        <f>RIGHT(#REF!,5)</f>
        <v>#REF!</v>
      </c>
      <c r="AC42" s="86" t="s">
        <v>1019</v>
      </c>
      <c r="AD42" s="72"/>
      <c r="AE42" s="72"/>
      <c r="AF42" s="72"/>
      <c r="AG42" s="81" t="e">
        <f>VLOOKUP(C42,'[1]bhyt làm t10 (lananh)'!$B$12:$B$209,2,0)</f>
        <v>#N/A</v>
      </c>
      <c r="AH42" s="81">
        <f>VLOOKUP(C42,'[1]DS tăng thẻ tháng 9 (COUYEN (2'!$B$12:$C$70,2,0)</f>
        <v>27</v>
      </c>
      <c r="AI42" s="81" t="e">
        <f>VLOOKUP(C42,'[1]DS mua 1-8-2019'!$B$12:$C$22,2,0)</f>
        <v>#N/A</v>
      </c>
      <c r="AJ42" s="81" t="e">
        <f>VLOOKUP(C42,'[1]DS mua 1-7-2019'!$B$12:$C$20,2,0)</f>
        <v>#N/A</v>
      </c>
      <c r="AK42" s="81" t="e">
        <f>VLOOKUP(C42,'[1]DS tăng giảm'!$B$12:$C$17,2,0)</f>
        <v>#N/A</v>
      </c>
      <c r="AL42" s="81">
        <v>4</v>
      </c>
      <c r="AM42" s="20"/>
      <c r="AN42" s="20"/>
      <c r="AO42" s="20"/>
    </row>
    <row r="43" spans="1:41" s="21" customFormat="1" ht="20.100000000000001" customHeight="1">
      <c r="A43" s="81">
        <v>37</v>
      </c>
      <c r="B43" s="123">
        <v>2746</v>
      </c>
      <c r="C43" s="108" t="s">
        <v>1024</v>
      </c>
      <c r="D43" s="108" t="s">
        <v>1025</v>
      </c>
      <c r="E43" s="108" t="s">
        <v>1026</v>
      </c>
      <c r="F43" s="108" t="s">
        <v>63</v>
      </c>
      <c r="G43" s="124" t="s">
        <v>1027</v>
      </c>
      <c r="H43" s="108"/>
      <c r="I43" s="108"/>
      <c r="J43" s="108"/>
      <c r="K43" s="108"/>
      <c r="L43" s="108"/>
      <c r="M43" s="108"/>
      <c r="N43" s="108"/>
      <c r="O43" s="108" t="s">
        <v>338</v>
      </c>
      <c r="P43" s="108" t="s">
        <v>1028</v>
      </c>
      <c r="Q43" s="83" t="str">
        <f>R43&amp;","&amp;S43&amp;","&amp;T43&amp;","&amp;U43</f>
        <v>Số Nhà 134 Tổ 3 Khu Phố Hiệp Tâm 2, Thị Trấn Định Quán, Huyện Định Quán, Tỉnh Đồng Nai</v>
      </c>
      <c r="R43" s="108" t="s">
        <v>1029</v>
      </c>
      <c r="S43" s="108" t="s">
        <v>1030</v>
      </c>
      <c r="T43" s="108" t="s">
        <v>1031</v>
      </c>
      <c r="U43" s="108" t="s">
        <v>70</v>
      </c>
      <c r="V43" s="108"/>
      <c r="W43" s="108"/>
      <c r="X43" s="91">
        <v>75</v>
      </c>
      <c r="Y43" s="92" t="s">
        <v>71</v>
      </c>
      <c r="Z43" s="97" t="s">
        <v>1032</v>
      </c>
      <c r="AA43" s="98" t="s">
        <v>1031</v>
      </c>
      <c r="AB43" s="130" t="e">
        <f>RIGHT(#REF!,5)</f>
        <v>#REF!</v>
      </c>
      <c r="AC43" s="86" t="s">
        <v>1030</v>
      </c>
      <c r="AD43" s="72"/>
      <c r="AE43" s="72"/>
      <c r="AF43" s="72"/>
      <c r="AG43" s="81" t="e">
        <f>VLOOKUP(C43,'[1]bhyt làm t10 (lananh)'!$B$12:$B$209,2,0)</f>
        <v>#N/A</v>
      </c>
      <c r="AH43" s="81">
        <f>VLOOKUP(C43,'[1]DS tăng thẻ tháng 9 (COUYEN (2'!$B$12:$C$70,2,0)</f>
        <v>38</v>
      </c>
      <c r="AI43" s="81" t="e">
        <f>VLOOKUP(C43,'[1]DS mua 1-8-2019'!$B$12:$C$22,2,0)</f>
        <v>#N/A</v>
      </c>
      <c r="AJ43" s="81" t="e">
        <f>VLOOKUP(C43,'[1]DS mua 1-7-2019'!$B$12:$C$20,2,0)</f>
        <v>#N/A</v>
      </c>
      <c r="AK43" s="81" t="e">
        <f>VLOOKUP(C43,'[1]DS tăng giảm'!$B$12:$C$17,2,0)</f>
        <v>#N/A</v>
      </c>
      <c r="AL43" s="81">
        <v>4</v>
      </c>
      <c r="AM43" s="20"/>
      <c r="AN43" s="20"/>
      <c r="AO43" s="22"/>
    </row>
    <row r="44" spans="1:41" s="21" customFormat="1" ht="20.100000000000001" customHeight="1">
      <c r="A44" s="81">
        <v>38</v>
      </c>
      <c r="B44" s="123">
        <v>2754</v>
      </c>
      <c r="C44" s="108" t="s">
        <v>1050</v>
      </c>
      <c r="D44" s="108" t="s">
        <v>1051</v>
      </c>
      <c r="E44" s="108" t="s">
        <v>1052</v>
      </c>
      <c r="F44" s="108" t="s">
        <v>63</v>
      </c>
      <c r="G44" s="124" t="s">
        <v>1053</v>
      </c>
      <c r="H44" s="108"/>
      <c r="I44" s="108"/>
      <c r="J44" s="108"/>
      <c r="K44" s="108"/>
      <c r="L44" s="108"/>
      <c r="M44" s="108"/>
      <c r="N44" s="108"/>
      <c r="O44" s="108" t="s">
        <v>281</v>
      </c>
      <c r="P44" s="108" t="s">
        <v>1054</v>
      </c>
      <c r="Q44" s="83" t="str">
        <f>R44&amp;","&amp;S44&amp;","&amp;T44&amp;","&amp;U44</f>
        <v>Tổ 8 khu phố 3, thị trấn Củ Chi, huyện Củ Chi, Thành phố Hồ Chí Minh</v>
      </c>
      <c r="R44" s="108" t="s">
        <v>1055</v>
      </c>
      <c r="S44" s="108" t="s">
        <v>1056</v>
      </c>
      <c r="T44" s="108" t="s">
        <v>511</v>
      </c>
      <c r="U44" s="93" t="s">
        <v>379</v>
      </c>
      <c r="V44" s="108"/>
      <c r="W44" s="108"/>
      <c r="X44" s="88">
        <v>79</v>
      </c>
      <c r="Y44" s="89" t="s">
        <v>113</v>
      </c>
      <c r="Z44" s="94">
        <v>783</v>
      </c>
      <c r="AA44" s="98" t="s">
        <v>112</v>
      </c>
      <c r="AB44" s="135">
        <v>27496</v>
      </c>
      <c r="AC44" s="86" t="s">
        <v>1057</v>
      </c>
      <c r="AD44" s="72"/>
      <c r="AE44" s="72"/>
      <c r="AF44" s="72"/>
      <c r="AG44" s="81" t="e">
        <f>VLOOKUP(C44,'[1]bhyt làm t10 (lananh)'!$B$12:$B$209,2,0)</f>
        <v>#N/A</v>
      </c>
      <c r="AH44" s="81">
        <f>VLOOKUP(C44,'[1]DS tăng thẻ tháng 9 (COUYEN (2'!$B$12:$C$70,2,0)</f>
        <v>49</v>
      </c>
      <c r="AI44" s="81" t="e">
        <f>VLOOKUP(C44,'[1]DS mua 1-8-2019'!$B$12:$C$22,2,0)</f>
        <v>#N/A</v>
      </c>
      <c r="AJ44" s="81" t="e">
        <f>VLOOKUP(C44,'[1]DS mua 1-7-2019'!$B$12:$C$20,2,0)</f>
        <v>#N/A</v>
      </c>
      <c r="AK44" s="81" t="e">
        <f>VLOOKUP(C44,'[1]DS tăng giảm'!$B$12:$C$17,2,0)</f>
        <v>#N/A</v>
      </c>
      <c r="AL44" s="81">
        <v>4</v>
      </c>
      <c r="AM44" s="24"/>
      <c r="AN44" s="24"/>
      <c r="AO44" s="24"/>
    </row>
    <row r="45" spans="1:41" s="21" customFormat="1" ht="20.100000000000001" customHeight="1">
      <c r="A45" s="81">
        <v>39</v>
      </c>
      <c r="B45" s="123">
        <v>2817</v>
      </c>
      <c r="C45" s="108" t="s">
        <v>1068</v>
      </c>
      <c r="D45" s="108" t="s">
        <v>1069</v>
      </c>
      <c r="E45" s="108" t="s">
        <v>1070</v>
      </c>
      <c r="F45" s="108" t="s">
        <v>63</v>
      </c>
      <c r="G45" s="124" t="s">
        <v>1071</v>
      </c>
      <c r="H45" s="108"/>
      <c r="I45" s="108"/>
      <c r="J45" s="108"/>
      <c r="K45" s="108"/>
      <c r="L45" s="108"/>
      <c r="M45" s="108"/>
      <c r="N45" s="108"/>
      <c r="O45" s="108" t="s">
        <v>1072</v>
      </c>
      <c r="P45" s="108" t="s">
        <v>1073</v>
      </c>
      <c r="Q45" s="83" t="str">
        <f>R45&amp;","&amp;S45&amp;","&amp;T45&amp;","&amp;U45</f>
        <v>Thôn Thái Khang, xã Thiệu Hòa, huyện Thiệu Hóa, tỉnh Thanh Hóa</v>
      </c>
      <c r="R45" s="108" t="s">
        <v>1074</v>
      </c>
      <c r="S45" s="108" t="s">
        <v>1075</v>
      </c>
      <c r="T45" s="108" t="s">
        <v>1076</v>
      </c>
      <c r="U45" s="108" t="s">
        <v>1077</v>
      </c>
      <c r="V45" s="108"/>
      <c r="W45" s="108"/>
      <c r="X45" s="91">
        <v>38</v>
      </c>
      <c r="Y45" s="92" t="s">
        <v>1078</v>
      </c>
      <c r="Z45" s="39">
        <v>398</v>
      </c>
      <c r="AA45" s="98" t="s">
        <v>1079</v>
      </c>
      <c r="AB45" s="132">
        <v>15823</v>
      </c>
      <c r="AC45" s="86" t="s">
        <v>1080</v>
      </c>
      <c r="AD45" s="72"/>
      <c r="AE45" s="72"/>
      <c r="AF45" s="72"/>
      <c r="AG45" s="81" t="e">
        <f>VLOOKUP(C45,'[1]bhyt làm t10 (lananh)'!$B$12:$B$209,2,0)</f>
        <v>#N/A</v>
      </c>
      <c r="AH45" s="81">
        <f>VLOOKUP(C45,'[1]DS tăng thẻ tháng 9 (COUYEN (2'!$B$12:$C$70,2,0)</f>
        <v>7</v>
      </c>
      <c r="AI45" s="81" t="e">
        <f>VLOOKUP(C45,'[1]DS mua 1-8-2019'!$B$12:$C$22,2,0)</f>
        <v>#N/A</v>
      </c>
      <c r="AJ45" s="81" t="e">
        <f>VLOOKUP(C45,'[1]DS mua 1-7-2019'!$B$12:$C$20,2,0)</f>
        <v>#N/A</v>
      </c>
      <c r="AK45" s="81" t="e">
        <f>VLOOKUP(C45,'[1]DS tăng giảm'!$B$12:$C$17,2,0)</f>
        <v>#N/A</v>
      </c>
      <c r="AL45" s="81">
        <v>4</v>
      </c>
    </row>
    <row r="46" spans="1:41" s="21" customFormat="1" ht="20.100000000000001" customHeight="1">
      <c r="A46" s="81">
        <v>40</v>
      </c>
      <c r="B46" s="123">
        <v>2828</v>
      </c>
      <c r="C46" s="108" t="s">
        <v>1081</v>
      </c>
      <c r="D46" s="108" t="s">
        <v>1082</v>
      </c>
      <c r="E46" s="108" t="s">
        <v>1026</v>
      </c>
      <c r="F46" s="108" t="s">
        <v>63</v>
      </c>
      <c r="G46" s="124" t="s">
        <v>1083</v>
      </c>
      <c r="H46" s="108"/>
      <c r="I46" s="108"/>
      <c r="J46" s="108"/>
      <c r="K46" s="108"/>
      <c r="L46" s="108"/>
      <c r="M46" s="108"/>
      <c r="N46" s="108"/>
      <c r="O46" s="108" t="s">
        <v>849</v>
      </c>
      <c r="P46" s="108" t="s">
        <v>1084</v>
      </c>
      <c r="Q46" s="83" t="str">
        <f>R46&amp;","&amp;S46&amp;","&amp;T46&amp;","&amp;U46</f>
        <v>,Xã Mỹ Lệ, Huyện Cần Đước, Tỉnh Long An</v>
      </c>
      <c r="R46" s="108"/>
      <c r="S46" s="108" t="s">
        <v>1085</v>
      </c>
      <c r="T46" s="108" t="s">
        <v>502</v>
      </c>
      <c r="U46" s="108" t="s">
        <v>463</v>
      </c>
      <c r="V46" s="108"/>
      <c r="W46" s="108"/>
      <c r="X46" s="91">
        <v>80</v>
      </c>
      <c r="Y46" s="86" t="s">
        <v>464</v>
      </c>
      <c r="Z46" s="97" t="e">
        <f>MID(#REF!,4,3)</f>
        <v>#REF!</v>
      </c>
      <c r="AA46" s="98" t="s">
        <v>502</v>
      </c>
      <c r="AB46" s="130" t="e">
        <f>RIGHT(#REF!,5)</f>
        <v>#REF!</v>
      </c>
      <c r="AC46" s="86" t="s">
        <v>1085</v>
      </c>
      <c r="AD46" s="72"/>
      <c r="AE46" s="72"/>
      <c r="AF46" s="72"/>
      <c r="AG46" s="81" t="e">
        <f>VLOOKUP(C46,'[1]bhyt làm t10 (lananh)'!$B$12:$B$209,2,0)</f>
        <v>#N/A</v>
      </c>
      <c r="AH46" s="81">
        <f>VLOOKUP(C46,'[1]DS tăng thẻ tháng 9 (COUYEN (2'!$B$12:$C$70,2,0)</f>
        <v>39</v>
      </c>
      <c r="AI46" s="81" t="e">
        <f>VLOOKUP(C46,'[1]DS mua 1-8-2019'!$B$12:$C$22,2,0)</f>
        <v>#N/A</v>
      </c>
      <c r="AJ46" s="81" t="e">
        <f>VLOOKUP(C46,'[1]DS mua 1-7-2019'!$B$12:$C$20,2,0)</f>
        <v>#N/A</v>
      </c>
      <c r="AK46" s="81" t="e">
        <f>VLOOKUP(C46,'[1]DS tăng giảm'!$B$12:$C$17,2,0)</f>
        <v>#N/A</v>
      </c>
      <c r="AL46" s="81">
        <v>4</v>
      </c>
      <c r="AM46" s="24"/>
      <c r="AN46" s="24"/>
      <c r="AO46" s="24"/>
    </row>
    <row r="47" spans="1:41" s="21" customFormat="1" ht="20.100000000000001" customHeight="1">
      <c r="A47" s="81">
        <v>41</v>
      </c>
      <c r="B47" s="123">
        <v>2957</v>
      </c>
      <c r="C47" s="108" t="s">
        <v>1103</v>
      </c>
      <c r="D47" s="108" t="s">
        <v>1104</v>
      </c>
      <c r="E47" s="108" t="s">
        <v>1105</v>
      </c>
      <c r="F47" s="108" t="s">
        <v>63</v>
      </c>
      <c r="G47" s="124" t="s">
        <v>1106</v>
      </c>
      <c r="H47" s="108"/>
      <c r="I47" s="108"/>
      <c r="J47" s="108"/>
      <c r="K47" s="108"/>
      <c r="L47" s="108"/>
      <c r="M47" s="108"/>
      <c r="N47" s="108"/>
      <c r="O47" s="108" t="s">
        <v>1107</v>
      </c>
      <c r="P47" s="108" t="s">
        <v>1108</v>
      </c>
      <c r="Q47" s="83" t="str">
        <f>R47&amp;","&amp;S47&amp;","&amp;T47&amp;","&amp;U47</f>
        <v>B210 khu phố 3A, phường Đông Hưng Thuận, quận 12, Thành phố Hồ Chí Minh</v>
      </c>
      <c r="R47" s="108" t="s">
        <v>1109</v>
      </c>
      <c r="S47" s="108" t="s">
        <v>1110</v>
      </c>
      <c r="T47" s="108" t="s">
        <v>1111</v>
      </c>
      <c r="U47" s="105" t="s">
        <v>379</v>
      </c>
      <c r="V47" s="108"/>
      <c r="W47" s="108"/>
      <c r="X47" s="106">
        <v>79</v>
      </c>
      <c r="Y47" s="107" t="s">
        <v>113</v>
      </c>
      <c r="Z47" s="34">
        <v>761</v>
      </c>
      <c r="AA47" s="98" t="s">
        <v>223</v>
      </c>
      <c r="AB47" s="132">
        <v>26788</v>
      </c>
      <c r="AC47" s="86" t="s">
        <v>1112</v>
      </c>
      <c r="AD47" s="72"/>
      <c r="AE47" s="72"/>
      <c r="AF47" s="72"/>
      <c r="AG47" s="81" t="e">
        <f>VLOOKUP(C47,'[1]bhyt làm t10 (lananh)'!$B$12:$B$209,2,0)</f>
        <v>#N/A</v>
      </c>
      <c r="AH47" s="81">
        <f>VLOOKUP(C47,'[1]DS tăng thẻ tháng 9 (COUYEN (2'!$B$12:$C$70,2,0)</f>
        <v>40</v>
      </c>
      <c r="AI47" s="81" t="e">
        <f>VLOOKUP(C47,'[1]DS mua 1-8-2019'!$B$12:$C$22,2,0)</f>
        <v>#N/A</v>
      </c>
      <c r="AJ47" s="81" t="e">
        <f>VLOOKUP(C47,'[1]DS mua 1-7-2019'!$B$12:$C$20,2,0)</f>
        <v>#N/A</v>
      </c>
      <c r="AK47" s="81" t="e">
        <f>VLOOKUP(C47,'[1]DS tăng giảm'!$B$12:$C$17,2,0)</f>
        <v>#N/A</v>
      </c>
      <c r="AL47" s="81">
        <v>4</v>
      </c>
      <c r="AM47" s="20"/>
      <c r="AN47" s="20"/>
      <c r="AO47" s="20"/>
    </row>
    <row r="48" spans="1:41" s="21" customFormat="1" ht="20.100000000000001" customHeight="1">
      <c r="A48" s="81">
        <v>42</v>
      </c>
      <c r="B48" s="123">
        <v>3020</v>
      </c>
      <c r="C48" s="108" t="s">
        <v>1139</v>
      </c>
      <c r="D48" s="108" t="s">
        <v>1140</v>
      </c>
      <c r="E48" s="108" t="s">
        <v>1141</v>
      </c>
      <c r="F48" s="108" t="s">
        <v>323</v>
      </c>
      <c r="G48" s="124" t="s">
        <v>1142</v>
      </c>
      <c r="H48" s="108"/>
      <c r="I48" s="108"/>
      <c r="J48" s="108"/>
      <c r="K48" s="108"/>
      <c r="L48" s="108"/>
      <c r="M48" s="108"/>
      <c r="N48" s="108"/>
      <c r="O48" s="108" t="s">
        <v>325</v>
      </c>
      <c r="P48" s="108" t="s">
        <v>1143</v>
      </c>
      <c r="Q48" s="83" t="str">
        <f>R48&amp;","&amp;S48&amp;","&amp;T48&amp;","&amp;U48</f>
        <v>Tổ 2 ấp Thuận Tây 2, xã Thuận Thành, huyện Cần Giuộc, tỉnh Long An</v>
      </c>
      <c r="R48" s="108" t="s">
        <v>1144</v>
      </c>
      <c r="S48" s="108" t="s">
        <v>1145</v>
      </c>
      <c r="T48" s="108" t="s">
        <v>1146</v>
      </c>
      <c r="U48" s="108" t="s">
        <v>501</v>
      </c>
      <c r="V48" s="108"/>
      <c r="W48" s="108"/>
      <c r="X48" s="131">
        <v>80</v>
      </c>
      <c r="Y48" s="86" t="s">
        <v>464</v>
      </c>
      <c r="Z48" s="97" t="e">
        <f>MID(#REF!,4,3)</f>
        <v>#REF!</v>
      </c>
      <c r="AA48" s="98" t="s">
        <v>825</v>
      </c>
      <c r="AB48" s="130" t="e">
        <f>RIGHT(#REF!,5)</f>
        <v>#REF!</v>
      </c>
      <c r="AC48" s="86" t="s">
        <v>824</v>
      </c>
      <c r="AD48" s="72"/>
      <c r="AE48" s="72"/>
      <c r="AF48" s="72"/>
      <c r="AG48" s="81" t="e">
        <f>VLOOKUP(C48,'[1]bhyt làm t10 (lananh)'!$B$12:$B$209,2,0)</f>
        <v>#N/A</v>
      </c>
      <c r="AH48" s="81">
        <f>VLOOKUP(C48,'[1]DS tăng thẻ tháng 9 (COUYEN (2'!$B$12:$C$70,2,0)</f>
        <v>35</v>
      </c>
      <c r="AI48" s="81" t="e">
        <f>VLOOKUP(C48,'[1]DS mua 1-8-2019'!$B$12:$C$22,2,0)</f>
        <v>#N/A</v>
      </c>
      <c r="AJ48" s="81" t="e">
        <f>VLOOKUP(C48,'[1]DS mua 1-7-2019'!$B$12:$C$20,2,0)</f>
        <v>#N/A</v>
      </c>
      <c r="AK48" s="81" t="e">
        <f>VLOOKUP(C48,'[1]DS tăng giảm'!$B$12:$C$17,2,0)</f>
        <v>#N/A</v>
      </c>
      <c r="AL48" s="81">
        <v>4</v>
      </c>
      <c r="AM48" s="24"/>
      <c r="AN48" s="24"/>
      <c r="AO48" s="24"/>
    </row>
    <row r="49" spans="1:41" s="21" customFormat="1" ht="20.100000000000001" customHeight="1">
      <c r="A49" s="81">
        <v>43</v>
      </c>
      <c r="B49" s="123">
        <v>3021</v>
      </c>
      <c r="C49" s="108" t="s">
        <v>1147</v>
      </c>
      <c r="D49" s="108" t="s">
        <v>474</v>
      </c>
      <c r="E49" s="108" t="s">
        <v>1148</v>
      </c>
      <c r="F49" s="108" t="s">
        <v>63</v>
      </c>
      <c r="G49" s="124" t="s">
        <v>1149</v>
      </c>
      <c r="H49" s="108"/>
      <c r="I49" s="108"/>
      <c r="J49" s="108"/>
      <c r="K49" s="108"/>
      <c r="L49" s="108"/>
      <c r="M49" s="108"/>
      <c r="N49" s="108"/>
      <c r="O49" s="108" t="s">
        <v>108</v>
      </c>
      <c r="P49" s="108" t="s">
        <v>1150</v>
      </c>
      <c r="Q49" s="83" t="str">
        <f>R49&amp;","&amp;S49&amp;","&amp;T49&amp;","&amp;U49</f>
        <v>209 ấp Đồng Tâm, xã Long Trạch, huyện Cần Đước, tỉnh Long An</v>
      </c>
      <c r="R49" s="108" t="s">
        <v>1151</v>
      </c>
      <c r="S49" s="108" t="s">
        <v>1152</v>
      </c>
      <c r="T49" s="108" t="s">
        <v>500</v>
      </c>
      <c r="U49" s="108" t="s">
        <v>501</v>
      </c>
      <c r="V49" s="108"/>
      <c r="W49" s="108"/>
      <c r="X49" s="131">
        <v>80</v>
      </c>
      <c r="Y49" s="86" t="s">
        <v>464</v>
      </c>
      <c r="Z49" s="97" t="e">
        <f>MID(#REF!,4,3)</f>
        <v>#REF!</v>
      </c>
      <c r="AA49" s="98" t="s">
        <v>502</v>
      </c>
      <c r="AB49" s="130" t="e">
        <f>RIGHT(#REF!,5)</f>
        <v>#REF!</v>
      </c>
      <c r="AC49" s="86" t="s">
        <v>1153</v>
      </c>
      <c r="AD49" s="72"/>
      <c r="AE49" s="72"/>
      <c r="AF49" s="72"/>
      <c r="AG49" s="81" t="e">
        <f>VLOOKUP(C49,'[1]bhyt làm t10 (lananh)'!$B$12:$B$209,2,0)</f>
        <v>#N/A</v>
      </c>
      <c r="AH49" s="81">
        <f>VLOOKUP(C49,'[1]DS tăng thẻ tháng 9 (COUYEN (2'!$B$12:$C$70,2,0)</f>
        <v>18</v>
      </c>
      <c r="AI49" s="81" t="e">
        <f>VLOOKUP(C49,'[1]DS mua 1-8-2019'!$B$12:$C$22,2,0)</f>
        <v>#N/A</v>
      </c>
      <c r="AJ49" s="81" t="e">
        <f>VLOOKUP(C49,'[1]DS mua 1-7-2019'!$B$12:$C$20,2,0)</f>
        <v>#N/A</v>
      </c>
      <c r="AK49" s="81" t="e">
        <f>VLOOKUP(C49,'[1]DS tăng giảm'!$B$12:$C$17,2,0)</f>
        <v>#N/A</v>
      </c>
      <c r="AL49" s="81">
        <v>4</v>
      </c>
      <c r="AM49" s="24"/>
      <c r="AN49" s="24"/>
      <c r="AO49" s="24"/>
    </row>
    <row r="50" spans="1:41" s="21" customFormat="1" ht="20.100000000000001" customHeight="1">
      <c r="A50" s="81">
        <v>44</v>
      </c>
      <c r="B50" s="123">
        <v>3042</v>
      </c>
      <c r="C50" s="108" t="s">
        <v>1154</v>
      </c>
      <c r="D50" s="108" t="s">
        <v>819</v>
      </c>
      <c r="E50" s="108" t="s">
        <v>1155</v>
      </c>
      <c r="F50" s="108" t="s">
        <v>63</v>
      </c>
      <c r="G50" s="124" t="s">
        <v>1156</v>
      </c>
      <c r="H50" s="108"/>
      <c r="I50" s="108"/>
      <c r="J50" s="108"/>
      <c r="K50" s="108"/>
      <c r="L50" s="108"/>
      <c r="M50" s="108"/>
      <c r="N50" s="108"/>
      <c r="O50" s="108" t="s">
        <v>1157</v>
      </c>
      <c r="P50" s="108" t="s">
        <v>1158</v>
      </c>
      <c r="Q50" s="83" t="str">
        <f>R50&amp;","&amp;S50&amp;","&amp;T50&amp;","&amp;U50</f>
        <v>Ấp Thuận Tây 2, xã Thuận Thành, huyện Cần Giuộc, tỉnh Long An</v>
      </c>
      <c r="R50" s="108" t="s">
        <v>1159</v>
      </c>
      <c r="S50" s="108" t="s">
        <v>1145</v>
      </c>
      <c r="T50" s="108" t="s">
        <v>1146</v>
      </c>
      <c r="U50" s="108" t="s">
        <v>501</v>
      </c>
      <c r="V50" s="108"/>
      <c r="W50" s="108"/>
      <c r="X50" s="131">
        <v>80</v>
      </c>
      <c r="Y50" s="86" t="s">
        <v>464</v>
      </c>
      <c r="Z50" s="97" t="e">
        <f>MID(#REF!,4,3)</f>
        <v>#REF!</v>
      </c>
      <c r="AA50" s="98" t="s">
        <v>825</v>
      </c>
      <c r="AB50" s="130" t="e">
        <f>RIGHT(#REF!,5)</f>
        <v>#REF!</v>
      </c>
      <c r="AC50" s="86" t="s">
        <v>824</v>
      </c>
      <c r="AD50" s="72"/>
      <c r="AE50" s="72"/>
      <c r="AF50" s="72"/>
      <c r="AG50" s="81" t="e">
        <f>VLOOKUP(C50,'[1]bhyt làm t10 (lananh)'!$B$12:$B$209,2,0)</f>
        <v>#N/A</v>
      </c>
      <c r="AH50" s="81">
        <f>VLOOKUP(C50,'[1]DS tăng thẻ tháng 9 (COUYEN (2'!$B$12:$C$70,2,0)</f>
        <v>54</v>
      </c>
      <c r="AI50" s="81" t="e">
        <f>VLOOKUP(C50,'[1]DS mua 1-8-2019'!$B$12:$C$22,2,0)</f>
        <v>#N/A</v>
      </c>
      <c r="AJ50" s="81" t="e">
        <f>VLOOKUP(C50,'[1]DS mua 1-7-2019'!$B$12:$C$20,2,0)</f>
        <v>#N/A</v>
      </c>
      <c r="AK50" s="81" t="e">
        <f>VLOOKUP(C50,'[1]DS tăng giảm'!$B$12:$C$17,2,0)</f>
        <v>#N/A</v>
      </c>
      <c r="AL50" s="81">
        <v>4</v>
      </c>
      <c r="AM50" s="20"/>
      <c r="AN50" s="20"/>
      <c r="AO50" s="4"/>
    </row>
    <row r="51" spans="1:41" s="21" customFormat="1" ht="20.100000000000001" customHeight="1">
      <c r="A51" s="81">
        <v>45</v>
      </c>
      <c r="B51" s="123">
        <v>3089</v>
      </c>
      <c r="C51" s="108" t="s">
        <v>1192</v>
      </c>
      <c r="D51" s="108" t="s">
        <v>474</v>
      </c>
      <c r="E51" s="108" t="s">
        <v>62</v>
      </c>
      <c r="F51" s="108" t="s">
        <v>63</v>
      </c>
      <c r="G51" s="124" t="s">
        <v>1193</v>
      </c>
      <c r="H51" s="108"/>
      <c r="I51" s="108"/>
      <c r="J51" s="108"/>
      <c r="K51" s="108"/>
      <c r="L51" s="108"/>
      <c r="M51" s="108"/>
      <c r="N51" s="108"/>
      <c r="O51" s="108" t="s">
        <v>627</v>
      </c>
      <c r="P51" s="108" t="s">
        <v>1194</v>
      </c>
      <c r="Q51" s="83" t="str">
        <f>R51&amp;","&amp;S51&amp;","&amp;T51&amp;","&amp;U51</f>
        <v>thôn Tân Hòa, xã Sông Phan, huyện Hàm Tân, tỉnh Bình Thuận</v>
      </c>
      <c r="R51" s="108" t="s">
        <v>1195</v>
      </c>
      <c r="S51" s="108" t="s">
        <v>1196</v>
      </c>
      <c r="T51" s="108" t="s">
        <v>414</v>
      </c>
      <c r="U51" s="108" t="s">
        <v>415</v>
      </c>
      <c r="V51" s="108"/>
      <c r="W51" s="108"/>
      <c r="X51" s="131">
        <v>60</v>
      </c>
      <c r="Y51" s="86" t="s">
        <v>237</v>
      </c>
      <c r="Z51" s="36">
        <v>601</v>
      </c>
      <c r="AA51" s="98" t="s">
        <v>1197</v>
      </c>
      <c r="AB51" s="136">
        <v>23239</v>
      </c>
      <c r="AC51" s="86" t="s">
        <v>1198</v>
      </c>
      <c r="AD51" s="72"/>
      <c r="AE51" s="72"/>
      <c r="AF51" s="72"/>
      <c r="AG51" s="81" t="e">
        <f>VLOOKUP(C51,'[1]bhyt làm t10 (lananh)'!$B$12:$B$209,2,0)</f>
        <v>#N/A</v>
      </c>
      <c r="AH51" s="81">
        <f>VLOOKUP(C51,'[1]DS tăng thẻ tháng 9 (COUYEN (2'!$B$12:$C$70,2,0)</f>
        <v>19</v>
      </c>
      <c r="AI51" s="81" t="e">
        <f>VLOOKUP(C51,'[1]DS mua 1-8-2019'!$B$12:$C$22,2,0)</f>
        <v>#N/A</v>
      </c>
      <c r="AJ51" s="81" t="e">
        <f>VLOOKUP(C51,'[1]DS mua 1-7-2019'!$B$12:$C$20,2,0)</f>
        <v>#N/A</v>
      </c>
      <c r="AK51" s="81" t="e">
        <f>VLOOKUP(C51,'[1]DS tăng giảm'!$B$12:$C$17,2,0)</f>
        <v>#N/A</v>
      </c>
      <c r="AL51" s="81">
        <v>4</v>
      </c>
    </row>
    <row r="52" spans="1:41" s="21" customFormat="1" ht="20.100000000000001" customHeight="1">
      <c r="A52" s="81">
        <v>46</v>
      </c>
      <c r="B52" s="123">
        <v>3122</v>
      </c>
      <c r="C52" s="108" t="s">
        <v>1233</v>
      </c>
      <c r="D52" s="108" t="s">
        <v>1234</v>
      </c>
      <c r="E52" s="108" t="s">
        <v>1235</v>
      </c>
      <c r="F52" s="108" t="s">
        <v>63</v>
      </c>
      <c r="G52" s="124" t="s">
        <v>1236</v>
      </c>
      <c r="H52" s="108"/>
      <c r="I52" s="108"/>
      <c r="J52" s="108"/>
      <c r="K52" s="108"/>
      <c r="L52" s="108"/>
      <c r="M52" s="108"/>
      <c r="N52" s="108"/>
      <c r="O52" s="108" t="s">
        <v>1171</v>
      </c>
      <c r="P52" s="108" t="s">
        <v>1237</v>
      </c>
      <c r="Q52" s="83" t="str">
        <f>R52&amp;","&amp;S52&amp;","&amp;T52&amp;","&amp;U52</f>
        <v>290/17/4 Khu Phố 7 Đường Ta 32, Phường Tân Thới An, Quận 12, Thành phố Hồ Chí Minh</v>
      </c>
      <c r="R52" s="108" t="s">
        <v>1238</v>
      </c>
      <c r="S52" s="108" t="s">
        <v>1239</v>
      </c>
      <c r="T52" s="108" t="s">
        <v>223</v>
      </c>
      <c r="U52" s="105" t="s">
        <v>379</v>
      </c>
      <c r="V52" s="108"/>
      <c r="W52" s="108"/>
      <c r="X52" s="106">
        <v>79</v>
      </c>
      <c r="Y52" s="107" t="s">
        <v>113</v>
      </c>
      <c r="Z52" s="51">
        <v>761</v>
      </c>
      <c r="AA52" s="86" t="s">
        <v>223</v>
      </c>
      <c r="AB52" s="132">
        <v>26773</v>
      </c>
      <c r="AC52" s="51" t="s">
        <v>1240</v>
      </c>
      <c r="AD52" s="72"/>
      <c r="AE52" s="72"/>
      <c r="AF52" s="72"/>
      <c r="AG52" s="81" t="e">
        <f>VLOOKUP(C52,'[1]bhyt làm t10 (lananh)'!$B$12:$B$209,2,0)</f>
        <v>#N/A</v>
      </c>
      <c r="AH52" s="81">
        <f>VLOOKUP(C52,'[1]DS tăng thẻ tháng 9 (COUYEN (2'!$B$12:$C$70,2,0)</f>
        <v>8</v>
      </c>
      <c r="AI52" s="81" t="e">
        <f>VLOOKUP(C52,'[1]DS mua 1-8-2019'!$B$12:$C$22,2,0)</f>
        <v>#N/A</v>
      </c>
      <c r="AJ52" s="81" t="e">
        <f>VLOOKUP(C52,'[1]DS mua 1-7-2019'!$B$12:$C$20,2,0)</f>
        <v>#N/A</v>
      </c>
      <c r="AK52" s="81" t="e">
        <f>VLOOKUP(C52,'[1]DS tăng giảm'!$B$12:$C$17,2,0)</f>
        <v>#N/A</v>
      </c>
      <c r="AL52" s="81">
        <v>4</v>
      </c>
    </row>
    <row r="53" spans="1:41" s="21" customFormat="1" ht="20.100000000000001" customHeight="1">
      <c r="A53" s="81">
        <v>47</v>
      </c>
      <c r="B53" s="123">
        <v>3200</v>
      </c>
      <c r="C53" s="108" t="s">
        <v>1284</v>
      </c>
      <c r="D53" s="108" t="s">
        <v>1285</v>
      </c>
      <c r="E53" s="108" t="s">
        <v>1286</v>
      </c>
      <c r="F53" s="108" t="s">
        <v>323</v>
      </c>
      <c r="G53" s="124" t="s">
        <v>1287</v>
      </c>
      <c r="H53" s="108"/>
      <c r="I53" s="108"/>
      <c r="J53" s="108"/>
      <c r="K53" s="108"/>
      <c r="L53" s="108"/>
      <c r="M53" s="108"/>
      <c r="N53" s="108"/>
      <c r="O53" s="108" t="s">
        <v>955</v>
      </c>
      <c r="P53" s="108" t="s">
        <v>1288</v>
      </c>
      <c r="Q53" s="83" t="str">
        <f>R53&amp;","&amp;S53&amp;","&amp;T53&amp;","&amp;U53</f>
        <v>Số 64Tổ 4 Ấp 1, Xã Long An, Huyện Cần Giuộc, Tỉnh Long An</v>
      </c>
      <c r="R53" s="108" t="s">
        <v>1289</v>
      </c>
      <c r="S53" s="108" t="s">
        <v>1290</v>
      </c>
      <c r="T53" s="108" t="s">
        <v>825</v>
      </c>
      <c r="U53" s="108" t="s">
        <v>463</v>
      </c>
      <c r="V53" s="108"/>
      <c r="W53" s="108"/>
      <c r="X53" s="131">
        <v>80</v>
      </c>
      <c r="Y53" s="86" t="s">
        <v>464</v>
      </c>
      <c r="Z53" s="97" t="e">
        <f>MID(#REF!,4,3)</f>
        <v>#REF!</v>
      </c>
      <c r="AA53" s="98" t="s">
        <v>825</v>
      </c>
      <c r="AB53" s="130" t="e">
        <f>RIGHT(#REF!,5)</f>
        <v>#REF!</v>
      </c>
      <c r="AC53" s="86" t="s">
        <v>1290</v>
      </c>
      <c r="AD53" s="72"/>
      <c r="AE53" s="72"/>
      <c r="AF53" s="72"/>
      <c r="AG53" s="81" t="e">
        <f>VLOOKUP(C53,'[1]bhyt làm t10 (lananh)'!$B$12:$B$209,2,0)</f>
        <v>#N/A</v>
      </c>
      <c r="AH53" s="81">
        <f>VLOOKUP(C53,'[1]DS tăng thẻ tháng 9 (COUYEN (2'!$B$12:$C$70,2,0)</f>
        <v>17</v>
      </c>
      <c r="AI53" s="81" t="e">
        <f>VLOOKUP(C53,'[1]DS mua 1-8-2019'!$B$12:$C$22,2,0)</f>
        <v>#N/A</v>
      </c>
      <c r="AJ53" s="81" t="e">
        <f>VLOOKUP(C53,'[1]DS mua 1-7-2019'!$B$12:$C$20,2,0)</f>
        <v>#N/A</v>
      </c>
      <c r="AK53" s="81" t="e">
        <f>VLOOKUP(C53,'[1]DS tăng giảm'!$B$12:$C$17,2,0)</f>
        <v>#N/A</v>
      </c>
      <c r="AL53" s="81">
        <v>4</v>
      </c>
      <c r="AM53" s="24"/>
      <c r="AN53" s="24"/>
      <c r="AO53" s="24"/>
    </row>
    <row r="54" spans="1:41" s="21" customFormat="1" ht="20.100000000000001" customHeight="1">
      <c r="A54" s="81">
        <v>48</v>
      </c>
      <c r="B54" s="123">
        <v>3268</v>
      </c>
      <c r="C54" s="108" t="s">
        <v>1351</v>
      </c>
      <c r="D54" s="108" t="s">
        <v>1352</v>
      </c>
      <c r="E54" s="108" t="s">
        <v>1353</v>
      </c>
      <c r="F54" s="108" t="s">
        <v>323</v>
      </c>
      <c r="G54" s="124" t="s">
        <v>1354</v>
      </c>
      <c r="H54" s="108"/>
      <c r="I54" s="108"/>
      <c r="J54" s="108"/>
      <c r="K54" s="108"/>
      <c r="L54" s="108"/>
      <c r="M54" s="108"/>
      <c r="N54" s="108"/>
      <c r="O54" s="108" t="s">
        <v>1355</v>
      </c>
      <c r="P54" s="108" t="s">
        <v>1356</v>
      </c>
      <c r="Q54" s="83" t="str">
        <f>R54&amp;","&amp;S54&amp;","&amp;T54&amp;","&amp;U54</f>
        <v>93/7 Khu Phố 6, Phường Tân Thới Nhất, Quận 12, Thành phố Hồ Chí Minh</v>
      </c>
      <c r="R54" s="108" t="s">
        <v>1357</v>
      </c>
      <c r="S54" s="108" t="s">
        <v>222</v>
      </c>
      <c r="T54" s="108" t="s">
        <v>223</v>
      </c>
      <c r="U54" s="105" t="s">
        <v>379</v>
      </c>
      <c r="V54" s="108"/>
      <c r="W54" s="108"/>
      <c r="X54" s="106">
        <v>79</v>
      </c>
      <c r="Y54" s="107" t="s">
        <v>113</v>
      </c>
      <c r="Z54" s="34">
        <v>761</v>
      </c>
      <c r="AA54" s="98" t="s">
        <v>223</v>
      </c>
      <c r="AB54" s="135">
        <v>26791</v>
      </c>
      <c r="AC54" s="86" t="s">
        <v>222</v>
      </c>
      <c r="AD54" s="72"/>
      <c r="AE54" s="72"/>
      <c r="AF54" s="72"/>
      <c r="AG54" s="81" t="e">
        <f>VLOOKUP(C54,'[1]bhyt làm t10 (lananh)'!$B$12:$B$209,2,0)</f>
        <v>#N/A</v>
      </c>
      <c r="AH54" s="81">
        <f>VLOOKUP(C54,'[1]DS tăng thẻ tháng 9 (COUYEN (2'!$B$12:$C$70,2,0)</f>
        <v>59</v>
      </c>
      <c r="AI54" s="81" t="e">
        <f>VLOOKUP(C54,'[1]DS mua 1-8-2019'!$B$12:$C$22,2,0)</f>
        <v>#N/A</v>
      </c>
      <c r="AJ54" s="81" t="e">
        <f>VLOOKUP(C54,'[1]DS mua 1-7-2019'!$B$12:$C$20,2,0)</f>
        <v>#N/A</v>
      </c>
      <c r="AK54" s="81" t="e">
        <f>VLOOKUP(C54,'[1]DS tăng giảm'!$B$12:$C$17,2,0)</f>
        <v>#N/A</v>
      </c>
      <c r="AL54" s="81">
        <v>4</v>
      </c>
      <c r="AM54" s="20"/>
      <c r="AN54" s="20"/>
      <c r="AO54" s="4"/>
    </row>
    <row r="55" spans="1:41" s="21" customFormat="1" ht="20.100000000000001" customHeight="1">
      <c r="A55" s="81">
        <v>49</v>
      </c>
      <c r="B55" s="123">
        <v>3273</v>
      </c>
      <c r="C55" s="108" t="s">
        <v>1358</v>
      </c>
      <c r="D55" s="108" t="s">
        <v>1359</v>
      </c>
      <c r="E55" s="108" t="s">
        <v>372</v>
      </c>
      <c r="F55" s="108" t="s">
        <v>63</v>
      </c>
      <c r="G55" s="124" t="s">
        <v>1360</v>
      </c>
      <c r="H55" s="108"/>
      <c r="I55" s="108"/>
      <c r="J55" s="108"/>
      <c r="K55" s="108"/>
      <c r="L55" s="108"/>
      <c r="M55" s="108"/>
      <c r="N55" s="108"/>
      <c r="O55" s="108" t="s">
        <v>196</v>
      </c>
      <c r="P55" s="108" t="s">
        <v>1361</v>
      </c>
      <c r="Q55" s="83" t="str">
        <f>R55&amp;","&amp;S55&amp;","&amp;T55&amp;","&amp;U55</f>
        <v>ấp Lập Lá, xã Lâm Sơn, huyện Ninh Sơn, tỉnh Ninh Thuận</v>
      </c>
      <c r="R55" s="108" t="s">
        <v>1362</v>
      </c>
      <c r="S55" s="108" t="s">
        <v>1363</v>
      </c>
      <c r="T55" s="108" t="s">
        <v>1364</v>
      </c>
      <c r="U55" s="108" t="s">
        <v>1365</v>
      </c>
      <c r="V55" s="108"/>
      <c r="W55" s="108"/>
      <c r="X55" s="91">
        <v>58</v>
      </c>
      <c r="Y55" s="134" t="s">
        <v>1366</v>
      </c>
      <c r="Z55" s="36">
        <v>585</v>
      </c>
      <c r="AA55" s="98" t="s">
        <v>1367</v>
      </c>
      <c r="AB55" s="136">
        <v>22813</v>
      </c>
      <c r="AC55" s="86" t="s">
        <v>1368</v>
      </c>
      <c r="AD55" s="72"/>
      <c r="AE55" s="72"/>
      <c r="AF55" s="72"/>
      <c r="AG55" s="81" t="e">
        <f>VLOOKUP(C55,'[1]bhyt làm t10 (lananh)'!$B$12:$B$209,2,0)</f>
        <v>#N/A</v>
      </c>
      <c r="AH55" s="81">
        <f>VLOOKUP(C55,'[1]DS tăng thẻ tháng 9 (COUYEN (2'!$B$12:$C$70,2,0)</f>
        <v>48</v>
      </c>
      <c r="AI55" s="81" t="e">
        <f>VLOOKUP(C55,'[1]DS mua 1-8-2019'!$B$12:$C$22,2,0)</f>
        <v>#N/A</v>
      </c>
      <c r="AJ55" s="81" t="e">
        <f>VLOOKUP(C55,'[1]DS mua 1-7-2019'!$B$12:$C$20,2,0)</f>
        <v>#N/A</v>
      </c>
      <c r="AK55" s="81" t="e">
        <f>VLOOKUP(C55,'[1]DS tăng giảm'!$B$12:$C$17,2,0)</f>
        <v>#N/A</v>
      </c>
      <c r="AL55" s="81">
        <v>4</v>
      </c>
      <c r="AM55" s="20"/>
      <c r="AN55" s="20"/>
      <c r="AO55" s="20"/>
    </row>
    <row r="56" spans="1:41" s="21" customFormat="1" ht="20.100000000000001" customHeight="1">
      <c r="A56" s="81">
        <v>50</v>
      </c>
      <c r="B56" s="123">
        <v>3287</v>
      </c>
      <c r="C56" s="108" t="s">
        <v>1394</v>
      </c>
      <c r="D56" s="108" t="s">
        <v>1395</v>
      </c>
      <c r="E56" s="108" t="s">
        <v>1396</v>
      </c>
      <c r="F56" s="108" t="s">
        <v>323</v>
      </c>
      <c r="G56" s="124" t="s">
        <v>1397</v>
      </c>
      <c r="H56" s="108"/>
      <c r="I56" s="108"/>
      <c r="J56" s="108"/>
      <c r="K56" s="108"/>
      <c r="L56" s="108"/>
      <c r="M56" s="108"/>
      <c r="N56" s="108"/>
      <c r="O56" s="108" t="s">
        <v>627</v>
      </c>
      <c r="P56" s="108" t="s">
        <v>1398</v>
      </c>
      <c r="Q56" s="83" t="str">
        <f>R56&amp;","&amp;S56&amp;","&amp;T56&amp;","&amp;U56</f>
        <v>Số Nhà 339 Đường 786 Ấp Xóm Khách , Xã Long Giang ,Huyên Bến Cầu , Tỉnh Tây Ninh</v>
      </c>
      <c r="R56" s="108" t="s">
        <v>1399</v>
      </c>
      <c r="S56" s="108" t="s">
        <v>1400</v>
      </c>
      <c r="T56" s="108" t="s">
        <v>130</v>
      </c>
      <c r="U56" s="108" t="s">
        <v>127</v>
      </c>
      <c r="V56" s="108"/>
      <c r="W56" s="108"/>
      <c r="X56" s="91">
        <v>72</v>
      </c>
      <c r="Y56" s="92" t="s">
        <v>128</v>
      </c>
      <c r="Z56" s="130" t="s">
        <v>129</v>
      </c>
      <c r="AA56" s="86" t="s">
        <v>130</v>
      </c>
      <c r="AB56" s="130" t="s">
        <v>1401</v>
      </c>
      <c r="AC56" s="86" t="s">
        <v>1400</v>
      </c>
      <c r="AD56" s="72"/>
      <c r="AE56" s="72"/>
      <c r="AF56" s="72"/>
      <c r="AG56" s="81" t="e">
        <f>VLOOKUP(C56,'[1]bhyt làm t10 (lananh)'!$B$12:$B$209,2,0)</f>
        <v>#N/A</v>
      </c>
      <c r="AH56" s="81">
        <f>VLOOKUP(C56,'[1]DS tăng thẻ tháng 9 (COUYEN (2'!$B$12:$C$70,2,0)</f>
        <v>36</v>
      </c>
      <c r="AI56" s="81" t="e">
        <f>VLOOKUP(C56,'[1]DS mua 1-8-2019'!$B$12:$C$22,2,0)</f>
        <v>#N/A</v>
      </c>
      <c r="AJ56" s="81" t="e">
        <f>VLOOKUP(C56,'[1]DS mua 1-7-2019'!$B$12:$C$20,2,0)</f>
        <v>#N/A</v>
      </c>
      <c r="AK56" s="81" t="e">
        <f>VLOOKUP(C56,'[1]DS tăng giảm'!$B$12:$C$17,2,0)</f>
        <v>#N/A</v>
      </c>
      <c r="AL56" s="81">
        <v>4</v>
      </c>
      <c r="AM56" s="20"/>
      <c r="AN56" s="20"/>
      <c r="AO56" s="20"/>
    </row>
    <row r="57" spans="1:41" s="21" customFormat="1" ht="20.100000000000001" customHeight="1">
      <c r="A57" s="81">
        <v>51</v>
      </c>
      <c r="B57" s="123">
        <v>3297</v>
      </c>
      <c r="C57" s="108" t="s">
        <v>1402</v>
      </c>
      <c r="D57" s="108" t="s">
        <v>1403</v>
      </c>
      <c r="E57" s="108" t="s">
        <v>1404</v>
      </c>
      <c r="F57" s="108" t="s">
        <v>323</v>
      </c>
      <c r="G57" s="124" t="s">
        <v>1405</v>
      </c>
      <c r="H57" s="108"/>
      <c r="I57" s="108"/>
      <c r="J57" s="108"/>
      <c r="K57" s="108"/>
      <c r="L57" s="108"/>
      <c r="M57" s="108"/>
      <c r="N57" s="108"/>
      <c r="O57" s="108" t="s">
        <v>627</v>
      </c>
      <c r="P57" s="108" t="s">
        <v>1406</v>
      </c>
      <c r="Q57" s="83" t="str">
        <f>R57&amp;","&amp;S57&amp;","&amp;T57&amp;","&amp;U57</f>
        <v>80 khu phố 5, phường Trung Mỹ Tây, quận 12, Thành phố Hồ Chí Minh</v>
      </c>
      <c r="R57" s="108" t="s">
        <v>1407</v>
      </c>
      <c r="S57" s="108" t="s">
        <v>1408</v>
      </c>
      <c r="T57" s="108" t="s">
        <v>1111</v>
      </c>
      <c r="U57" s="105" t="s">
        <v>379</v>
      </c>
      <c r="V57" s="108"/>
      <c r="W57" s="108"/>
      <c r="X57" s="106">
        <v>79</v>
      </c>
      <c r="Y57" s="107" t="s">
        <v>113</v>
      </c>
      <c r="Z57" s="51">
        <v>761</v>
      </c>
      <c r="AA57" s="86" t="s">
        <v>223</v>
      </c>
      <c r="AB57" s="132">
        <v>26785</v>
      </c>
      <c r="AC57" s="86" t="s">
        <v>1409</v>
      </c>
      <c r="AD57" s="72"/>
      <c r="AE57" s="72"/>
      <c r="AF57" s="72"/>
      <c r="AG57" s="81" t="e">
        <f>VLOOKUP(C57,'[1]bhyt làm t10 (lananh)'!$B$12:$B$209,2,0)</f>
        <v>#N/A</v>
      </c>
      <c r="AH57" s="81">
        <f>VLOOKUP(C57,'[1]DS tăng thẻ tháng 9 (COUYEN (2'!$B$12:$C$70,2,0)</f>
        <v>16</v>
      </c>
      <c r="AI57" s="81" t="e">
        <f>VLOOKUP(C57,'[1]DS mua 1-8-2019'!$B$12:$C$22,2,0)</f>
        <v>#N/A</v>
      </c>
      <c r="AJ57" s="81" t="e">
        <f>VLOOKUP(C57,'[1]DS mua 1-7-2019'!$B$12:$C$20,2,0)</f>
        <v>#N/A</v>
      </c>
      <c r="AK57" s="81" t="e">
        <f>VLOOKUP(C57,'[1]DS tăng giảm'!$B$12:$C$17,2,0)</f>
        <v>#N/A</v>
      </c>
      <c r="AL57" s="81">
        <v>4</v>
      </c>
    </row>
    <row r="58" spans="1:41" s="21" customFormat="1" ht="20.100000000000001" customHeight="1">
      <c r="A58" s="81">
        <v>52</v>
      </c>
      <c r="B58" s="123">
        <v>3315</v>
      </c>
      <c r="C58" s="108" t="s">
        <v>1423</v>
      </c>
      <c r="D58" s="108" t="s">
        <v>1424</v>
      </c>
      <c r="E58" s="108" t="s">
        <v>1235</v>
      </c>
      <c r="F58" s="108" t="s">
        <v>63</v>
      </c>
      <c r="G58" s="124" t="s">
        <v>1425</v>
      </c>
      <c r="H58" s="108"/>
      <c r="I58" s="108"/>
      <c r="J58" s="108"/>
      <c r="K58" s="108"/>
      <c r="L58" s="108"/>
      <c r="M58" s="108"/>
      <c r="N58" s="108"/>
      <c r="O58" s="108" t="s">
        <v>1157</v>
      </c>
      <c r="P58" s="108" t="s">
        <v>1426</v>
      </c>
      <c r="Q58" s="83" t="str">
        <f>R58&amp;","&amp;S58&amp;","&amp;T58&amp;","&amp;U58</f>
        <v>tổ 14 ấp Phước Hưng, xã Phước Thạnh, huyện Củ Chi, Thành phố Hồ Chí Minh</v>
      </c>
      <c r="R58" s="108" t="s">
        <v>1427</v>
      </c>
      <c r="S58" s="108" t="s">
        <v>911</v>
      </c>
      <c r="T58" s="108" t="s">
        <v>511</v>
      </c>
      <c r="U58" s="93" t="s">
        <v>379</v>
      </c>
      <c r="V58" s="108"/>
      <c r="W58" s="108"/>
      <c r="X58" s="88">
        <v>79</v>
      </c>
      <c r="Y58" s="89" t="s">
        <v>113</v>
      </c>
      <c r="Z58" s="137">
        <v>783</v>
      </c>
      <c r="AA58" s="86" t="s">
        <v>112</v>
      </c>
      <c r="AB58" s="113">
        <v>27526</v>
      </c>
      <c r="AC58" s="98" t="s">
        <v>1428</v>
      </c>
      <c r="AD58" s="72"/>
      <c r="AE58" s="72"/>
      <c r="AF58" s="72"/>
      <c r="AG58" s="81" t="e">
        <f>VLOOKUP(C58,'[1]bhyt làm t10 (lananh)'!$B$12:$B$209,2,0)</f>
        <v>#N/A</v>
      </c>
      <c r="AH58" s="81">
        <f>VLOOKUP(C58,'[1]DS tăng thẻ tháng 9 (COUYEN (2'!$B$12:$C$70,2,0)</f>
        <v>9</v>
      </c>
      <c r="AI58" s="81" t="e">
        <f>VLOOKUP(C58,'[1]DS mua 1-8-2019'!$B$12:$C$22,2,0)</f>
        <v>#N/A</v>
      </c>
      <c r="AJ58" s="81" t="e">
        <f>VLOOKUP(C58,'[1]DS mua 1-7-2019'!$B$12:$C$20,2,0)</f>
        <v>#N/A</v>
      </c>
      <c r="AK58" s="81" t="e">
        <f>VLOOKUP(C58,'[1]DS tăng giảm'!$B$12:$C$17,2,0)</f>
        <v>#N/A</v>
      </c>
      <c r="AL58" s="81">
        <v>4</v>
      </c>
      <c r="AM58" s="20"/>
      <c r="AN58" s="20"/>
      <c r="AO58" s="4"/>
    </row>
    <row r="59" spans="1:41" s="21" customFormat="1" ht="20.100000000000001" customHeight="1">
      <c r="A59" s="81">
        <v>53</v>
      </c>
      <c r="B59" s="123">
        <v>3477</v>
      </c>
      <c r="C59" s="108" t="s">
        <v>1540</v>
      </c>
      <c r="D59" s="108" t="s">
        <v>1541</v>
      </c>
      <c r="E59" s="108" t="s">
        <v>217</v>
      </c>
      <c r="F59" s="108" t="s">
        <v>63</v>
      </c>
      <c r="G59" s="124" t="s">
        <v>1542</v>
      </c>
      <c r="H59" s="108"/>
      <c r="I59" s="108"/>
      <c r="J59" s="108"/>
      <c r="K59" s="108"/>
      <c r="L59" s="108"/>
      <c r="M59" s="108"/>
      <c r="N59" s="108"/>
      <c r="O59" s="108" t="s">
        <v>1482</v>
      </c>
      <c r="P59" s="108" t="s">
        <v>1543</v>
      </c>
      <c r="Q59" s="83" t="str">
        <f>R59&amp;","&amp;S59&amp;","&amp;T59&amp;","&amp;U59</f>
        <v>Tổ 13 Vĩnh Phước, Xã Phước Lý, Huyện Cần Giuộc, Tỉnh Long An</v>
      </c>
      <c r="R59" s="138" t="s">
        <v>1544</v>
      </c>
      <c r="S59" s="108" t="s">
        <v>1545</v>
      </c>
      <c r="T59" s="108" t="s">
        <v>825</v>
      </c>
      <c r="U59" s="125" t="s">
        <v>463</v>
      </c>
      <c r="V59" s="108"/>
      <c r="W59" s="108"/>
      <c r="X59" s="109">
        <v>80</v>
      </c>
      <c r="Y59" s="98" t="s">
        <v>464</v>
      </c>
      <c r="Z59" s="130" t="e">
        <f>MID(#REF!,4,3)</f>
        <v>#REF!</v>
      </c>
      <c r="AA59" s="86" t="s">
        <v>825</v>
      </c>
      <c r="AB59" s="130" t="e">
        <f>RIGHT(#REF!,5)</f>
        <v>#REF!</v>
      </c>
      <c r="AC59" s="86" t="s">
        <v>1545</v>
      </c>
      <c r="AD59" s="72"/>
      <c r="AE59" s="72"/>
      <c r="AF59" s="72"/>
      <c r="AG59" s="81" t="e">
        <f>VLOOKUP(C59,'[1]bhyt làm t10 (lananh)'!$B$12:$B$209,2,0)</f>
        <v>#N/A</v>
      </c>
      <c r="AH59" s="81">
        <f>VLOOKUP(C59,'[1]DS tăng thẻ tháng 9 (COUYEN (2'!$B$12:$C$70,2,0)</f>
        <v>12</v>
      </c>
      <c r="AI59" s="81" t="e">
        <f>VLOOKUP(C59,'[1]DS mua 1-8-2019'!$B$12:$C$22,2,0)</f>
        <v>#N/A</v>
      </c>
      <c r="AJ59" s="81" t="e">
        <f>VLOOKUP(C59,'[1]DS mua 1-7-2019'!$B$12:$C$20,2,0)</f>
        <v>#N/A</v>
      </c>
      <c r="AK59" s="81" t="e">
        <f>VLOOKUP(C59,'[1]DS tăng giảm'!$B$12:$C$17,2,0)</f>
        <v>#N/A</v>
      </c>
      <c r="AL59" s="81">
        <v>4</v>
      </c>
    </row>
    <row r="60" spans="1:41" s="21" customFormat="1" ht="20.100000000000001" customHeight="1">
      <c r="A60" s="81">
        <v>54</v>
      </c>
      <c r="B60" s="123">
        <v>3508</v>
      </c>
      <c r="C60" s="108" t="s">
        <v>1566</v>
      </c>
      <c r="D60" s="108" t="s">
        <v>1567</v>
      </c>
      <c r="E60" s="108" t="s">
        <v>1568</v>
      </c>
      <c r="F60" s="108" t="s">
        <v>63</v>
      </c>
      <c r="G60" s="124" t="s">
        <v>1569</v>
      </c>
      <c r="H60" s="108"/>
      <c r="I60" s="108"/>
      <c r="J60" s="108"/>
      <c r="K60" s="108"/>
      <c r="L60" s="108"/>
      <c r="M60" s="108"/>
      <c r="N60" s="108"/>
      <c r="O60" s="108" t="s">
        <v>1482</v>
      </c>
      <c r="P60" s="108" t="s">
        <v>1570</v>
      </c>
      <c r="Q60" s="83" t="str">
        <f>R60&amp;","&amp;S60&amp;","&amp;T60&amp;","&amp;U60</f>
        <v>602/51/12 Điện Biên Phủ, Phường 22, Quận Bình Thạnh, Thành phố Hồ Chí Minh</v>
      </c>
      <c r="R60" s="138" t="s">
        <v>1571</v>
      </c>
      <c r="S60" s="108" t="s">
        <v>1572</v>
      </c>
      <c r="T60" s="108" t="s">
        <v>750</v>
      </c>
      <c r="U60" s="105" t="s">
        <v>379</v>
      </c>
      <c r="V60" s="108"/>
      <c r="W60" s="108"/>
      <c r="X60" s="106">
        <v>79</v>
      </c>
      <c r="Y60" s="107" t="s">
        <v>113</v>
      </c>
      <c r="Z60" s="51">
        <v>765</v>
      </c>
      <c r="AA60" s="86" t="s">
        <v>750</v>
      </c>
      <c r="AB60" s="132">
        <v>26956</v>
      </c>
      <c r="AC60" s="86" t="s">
        <v>1572</v>
      </c>
      <c r="AD60" s="72"/>
      <c r="AE60" s="72"/>
      <c r="AF60" s="72"/>
      <c r="AG60" s="81" t="e">
        <f>VLOOKUP(C60,'[1]bhyt làm t10 (lananh)'!$B$12:$B$209,2,0)</f>
        <v>#N/A</v>
      </c>
      <c r="AH60" s="81">
        <f>VLOOKUP(C60,'[1]DS tăng thẻ tháng 9 (COUYEN (2'!$B$12:$C$70,2,0)</f>
        <v>45</v>
      </c>
      <c r="AI60" s="81" t="e">
        <f>VLOOKUP(C60,'[1]DS mua 1-8-2019'!$B$12:$C$22,2,0)</f>
        <v>#N/A</v>
      </c>
      <c r="AJ60" s="81" t="e">
        <f>VLOOKUP(C60,'[1]DS mua 1-7-2019'!$B$12:$C$20,2,0)</f>
        <v>#N/A</v>
      </c>
      <c r="AK60" s="81" t="e">
        <f>VLOOKUP(C60,'[1]DS tăng giảm'!$B$12:$C$17,2,0)</f>
        <v>#N/A</v>
      </c>
      <c r="AL60" s="81">
        <v>4</v>
      </c>
      <c r="AM60" s="20"/>
      <c r="AN60" s="20"/>
      <c r="AO60" s="20"/>
    </row>
    <row r="61" spans="1:41" s="21" customFormat="1" ht="20.100000000000001" customHeight="1">
      <c r="A61" s="81">
        <v>55</v>
      </c>
      <c r="B61" s="123">
        <v>3530</v>
      </c>
      <c r="C61" s="108" t="s">
        <v>1603</v>
      </c>
      <c r="D61" s="108" t="s">
        <v>1604</v>
      </c>
      <c r="E61" s="108" t="s">
        <v>1605</v>
      </c>
      <c r="F61" s="108" t="s">
        <v>63</v>
      </c>
      <c r="G61" s="124" t="s">
        <v>1606</v>
      </c>
      <c r="H61" s="108"/>
      <c r="I61" s="108"/>
      <c r="J61" s="108"/>
      <c r="K61" s="108"/>
      <c r="L61" s="108"/>
      <c r="M61" s="108"/>
      <c r="N61" s="108"/>
      <c r="O61" s="108" t="s">
        <v>1299</v>
      </c>
      <c r="P61" s="108" t="s">
        <v>1607</v>
      </c>
      <c r="Q61" s="83" t="str">
        <f>R61&amp;","&amp;S61&amp;","&amp;T61&amp;","&amp;U61</f>
        <v>162A Tổ 6 Ấp Thuận Bắc, Xã Thuận Thành, Huyện Cần Giuộc, Tỉnh Long An</v>
      </c>
      <c r="R61" s="138" t="s">
        <v>1608</v>
      </c>
      <c r="S61" s="108" t="s">
        <v>824</v>
      </c>
      <c r="T61" s="108" t="s">
        <v>825</v>
      </c>
      <c r="U61" s="108" t="s">
        <v>463</v>
      </c>
      <c r="V61" s="108"/>
      <c r="W61" s="108"/>
      <c r="X61" s="131">
        <v>80</v>
      </c>
      <c r="Y61" s="86" t="s">
        <v>464</v>
      </c>
      <c r="Z61" s="130" t="e">
        <f>MID(#REF!,4,3)</f>
        <v>#REF!</v>
      </c>
      <c r="AA61" s="86" t="s">
        <v>825</v>
      </c>
      <c r="AB61" s="130" t="e">
        <f>RIGHT(#REF!,5)</f>
        <v>#REF!</v>
      </c>
      <c r="AC61" s="86" t="s">
        <v>824</v>
      </c>
      <c r="AD61" s="72"/>
      <c r="AE61" s="72"/>
      <c r="AF61" s="72"/>
      <c r="AG61" s="81" t="e">
        <f>VLOOKUP(C61,'[1]bhyt làm t10 (lananh)'!$B$12:$B$209,2,0)</f>
        <v>#N/A</v>
      </c>
      <c r="AH61" s="81">
        <f>VLOOKUP(C61,'[1]DS tăng thẻ tháng 9 (COUYEN (2'!$B$12:$C$70,2,0)</f>
        <v>28</v>
      </c>
      <c r="AI61" s="81" t="e">
        <f>VLOOKUP(C61,'[1]DS mua 1-8-2019'!$B$12:$C$22,2,0)</f>
        <v>#N/A</v>
      </c>
      <c r="AJ61" s="81" t="e">
        <f>VLOOKUP(C61,'[1]DS mua 1-7-2019'!$B$12:$C$20,2,0)</f>
        <v>#N/A</v>
      </c>
      <c r="AK61" s="81" t="e">
        <f>VLOOKUP(C61,'[1]DS tăng giảm'!$B$12:$C$17,2,0)</f>
        <v>#N/A</v>
      </c>
      <c r="AL61" s="81">
        <v>4</v>
      </c>
      <c r="AM61" s="24"/>
      <c r="AN61" s="24"/>
      <c r="AO61" s="24"/>
    </row>
    <row r="62" spans="1:41" s="21" customFormat="1" ht="20.100000000000001" customHeight="1">
      <c r="A62" s="81">
        <v>56</v>
      </c>
      <c r="B62" s="123">
        <v>3565</v>
      </c>
      <c r="C62" s="108" t="s">
        <v>1654</v>
      </c>
      <c r="D62" s="108" t="s">
        <v>347</v>
      </c>
      <c r="E62" s="108" t="s">
        <v>292</v>
      </c>
      <c r="F62" s="108" t="s">
        <v>63</v>
      </c>
      <c r="G62" s="124" t="s">
        <v>1655</v>
      </c>
      <c r="H62" s="108"/>
      <c r="I62" s="108"/>
      <c r="J62" s="108"/>
      <c r="K62" s="108"/>
      <c r="L62" s="108"/>
      <c r="M62" s="108"/>
      <c r="N62" s="108"/>
      <c r="O62" s="108" t="s">
        <v>431</v>
      </c>
      <c r="P62" s="108" t="s">
        <v>1656</v>
      </c>
      <c r="Q62" s="83" t="str">
        <f>R62&amp;","&amp;S62&amp;","&amp;T62&amp;","&amp;U62</f>
        <v>Khu Phố 2, Thị Trấn Dầu Tiếng, Huyện Dầu Tiếng, Tỉnh Bình Dương</v>
      </c>
      <c r="R62" s="138" t="s">
        <v>1657</v>
      </c>
      <c r="S62" s="108" t="s">
        <v>1658</v>
      </c>
      <c r="T62" s="108" t="s">
        <v>1659</v>
      </c>
      <c r="U62" s="125" t="s">
        <v>1660</v>
      </c>
      <c r="V62" s="108"/>
      <c r="W62" s="108"/>
      <c r="X62" s="96">
        <v>74</v>
      </c>
      <c r="Y62" s="80" t="s">
        <v>1661</v>
      </c>
      <c r="Z62" s="97" t="s">
        <v>1662</v>
      </c>
      <c r="AA62" s="98" t="s">
        <v>1659</v>
      </c>
      <c r="AB62" s="130" t="s">
        <v>1663</v>
      </c>
      <c r="AC62" s="130" t="s">
        <v>1658</v>
      </c>
      <c r="AD62" s="72"/>
      <c r="AE62" s="72"/>
      <c r="AF62" s="72"/>
      <c r="AG62" s="81" t="e">
        <f>VLOOKUP(C62,'[1]bhyt làm t10 (lananh)'!$B$12:$B$209,2,0)</f>
        <v>#N/A</v>
      </c>
      <c r="AH62" s="81">
        <f>VLOOKUP(C62,'[1]DS tăng thẻ tháng 9 (COUYEN (2'!$B$12:$C$70,2,0)</f>
        <v>20</v>
      </c>
      <c r="AI62" s="81" t="e">
        <f>VLOOKUP(C62,'[1]DS mua 1-8-2019'!$B$12:$C$22,2,0)</f>
        <v>#N/A</v>
      </c>
      <c r="AJ62" s="81" t="e">
        <f>VLOOKUP(C62,'[1]DS mua 1-7-2019'!$B$12:$C$20,2,0)</f>
        <v>#N/A</v>
      </c>
      <c r="AK62" s="81" t="e">
        <f>VLOOKUP(C62,'[1]DS tăng giảm'!$B$12:$C$17,2,0)</f>
        <v>#N/A</v>
      </c>
      <c r="AL62" s="81">
        <v>4</v>
      </c>
      <c r="AM62" s="20"/>
      <c r="AN62" s="20"/>
      <c r="AO62" s="4"/>
    </row>
    <row r="63" spans="1:41" s="21" customFormat="1" ht="20.100000000000001" customHeight="1">
      <c r="A63" s="81">
        <v>57</v>
      </c>
      <c r="B63" s="123">
        <v>3604</v>
      </c>
      <c r="C63" s="108" t="s">
        <v>1705</v>
      </c>
      <c r="D63" s="108" t="s">
        <v>1479</v>
      </c>
      <c r="E63" s="108" t="s">
        <v>1706</v>
      </c>
      <c r="F63" s="108" t="s">
        <v>323</v>
      </c>
      <c r="G63" s="124" t="s">
        <v>1707</v>
      </c>
      <c r="H63" s="108"/>
      <c r="I63" s="108"/>
      <c r="J63" s="108"/>
      <c r="K63" s="108"/>
      <c r="L63" s="108"/>
      <c r="M63" s="108"/>
      <c r="N63" s="108"/>
      <c r="O63" s="108" t="s">
        <v>627</v>
      </c>
      <c r="P63" s="108" t="s">
        <v>1708</v>
      </c>
      <c r="Q63" s="83" t="str">
        <f>R63&amp;","&amp;S63&amp;","&amp;T63&amp;","&amp;U63</f>
        <v>Tổ 6 Ấp Kim Điền, Xã Tân Kim, Huyện Cần Giuộc, Tỉnh Long An</v>
      </c>
      <c r="R63" s="138" t="s">
        <v>1709</v>
      </c>
      <c r="S63" s="108" t="s">
        <v>1710</v>
      </c>
      <c r="T63" s="108" t="s">
        <v>825</v>
      </c>
      <c r="U63" s="125" t="s">
        <v>463</v>
      </c>
      <c r="V63" s="108"/>
      <c r="W63" s="108"/>
      <c r="X63" s="109">
        <v>80</v>
      </c>
      <c r="Y63" s="98" t="s">
        <v>464</v>
      </c>
      <c r="Z63" s="130" t="e">
        <f>MID(#REF!,4,3)</f>
        <v>#REF!</v>
      </c>
      <c r="AA63" s="86" t="s">
        <v>825</v>
      </c>
      <c r="AB63" s="130" t="e">
        <f>RIGHT(#REF!,5)</f>
        <v>#REF!</v>
      </c>
      <c r="AC63" s="86" t="s">
        <v>1710</v>
      </c>
      <c r="AD63" s="72"/>
      <c r="AE63" s="72"/>
      <c r="AF63" s="72"/>
      <c r="AG63" s="81" t="e">
        <f>VLOOKUP(C63,'[1]bhyt làm t10 (lananh)'!$B$12:$B$209,2,0)</f>
        <v>#N/A</v>
      </c>
      <c r="AH63" s="81">
        <f>VLOOKUP(C63,'[1]DS tăng thẻ tháng 9 (COUYEN (2'!$B$12:$C$70,2,0)</f>
        <v>29</v>
      </c>
      <c r="AI63" s="81" t="e">
        <f>VLOOKUP(C63,'[1]DS mua 1-8-2019'!$B$12:$C$22,2,0)</f>
        <v>#N/A</v>
      </c>
      <c r="AJ63" s="81" t="e">
        <f>VLOOKUP(C63,'[1]DS mua 1-7-2019'!$B$12:$C$20,2,0)</f>
        <v>#N/A</v>
      </c>
      <c r="AK63" s="81" t="e">
        <f>VLOOKUP(C63,'[1]DS tăng giảm'!$B$12:$C$17,2,0)</f>
        <v>#N/A</v>
      </c>
      <c r="AL63" s="81">
        <v>4</v>
      </c>
    </row>
    <row r="64" spans="1:41" s="21" customFormat="1" ht="20.100000000000001" customHeight="1">
      <c r="A64" s="81">
        <v>58</v>
      </c>
      <c r="B64" s="123">
        <v>3744</v>
      </c>
      <c r="C64" s="108" t="s">
        <v>1815</v>
      </c>
      <c r="D64" s="108" t="s">
        <v>1488</v>
      </c>
      <c r="E64" s="108" t="s">
        <v>1816</v>
      </c>
      <c r="F64" s="108" t="s">
        <v>63</v>
      </c>
      <c r="G64" s="124" t="s">
        <v>507</v>
      </c>
      <c r="H64" s="108"/>
      <c r="I64" s="108"/>
      <c r="J64" s="108"/>
      <c r="K64" s="108"/>
      <c r="L64" s="108"/>
      <c r="M64" s="108"/>
      <c r="N64" s="108"/>
      <c r="O64" s="108" t="s">
        <v>1431</v>
      </c>
      <c r="P64" s="108" t="s">
        <v>1817</v>
      </c>
      <c r="Q64" s="83" t="str">
        <f>R64&amp;","&amp;S64&amp;","&amp;T64&amp;","&amp;U64</f>
        <v>60 Nguyễn Hữu Thọ Tổ 15 Khu Phố 2, Thị Trấn Tân Biên, Huyện Tân Biên, Tỉnh Tây Ninh</v>
      </c>
      <c r="R64" s="108" t="s">
        <v>1818</v>
      </c>
      <c r="S64" s="108" t="s">
        <v>1819</v>
      </c>
      <c r="T64" s="108" t="s">
        <v>1820</v>
      </c>
      <c r="U64" s="125" t="s">
        <v>127</v>
      </c>
      <c r="V64" s="108"/>
      <c r="W64" s="108"/>
      <c r="X64" s="91">
        <v>72</v>
      </c>
      <c r="Y64" s="92" t="s">
        <v>128</v>
      </c>
      <c r="Z64" s="130" t="s">
        <v>1821</v>
      </c>
      <c r="AA64" s="86" t="s">
        <v>1820</v>
      </c>
      <c r="AB64" s="130" t="s">
        <v>1822</v>
      </c>
      <c r="AC64" s="130" t="s">
        <v>1819</v>
      </c>
      <c r="AD64" s="72"/>
      <c r="AE64" s="72"/>
      <c r="AF64" s="72"/>
      <c r="AG64" s="81" t="e">
        <f>VLOOKUP(C64,'[1]bhyt làm t10 (lananh)'!$B$12:$B$209,2,0)</f>
        <v>#N/A</v>
      </c>
      <c r="AH64" s="81">
        <f>VLOOKUP(C64,'[1]DS tăng thẻ tháng 9 (COUYEN (2'!$B$12:$C$70,2,0)</f>
        <v>26</v>
      </c>
      <c r="AI64" s="81" t="e">
        <f>VLOOKUP(C64,'[1]DS mua 1-8-2019'!$B$12:$C$22,2,0)</f>
        <v>#N/A</v>
      </c>
      <c r="AJ64" s="81" t="e">
        <f>VLOOKUP(C64,'[1]DS mua 1-7-2019'!$B$12:$C$20,2,0)</f>
        <v>#N/A</v>
      </c>
      <c r="AK64" s="81" t="e">
        <f>VLOOKUP(C64,'[1]DS tăng giảm'!$B$12:$C$17,2,0)</f>
        <v>#N/A</v>
      </c>
      <c r="AL64" s="81">
        <v>4</v>
      </c>
      <c r="AM64" s="20"/>
      <c r="AN64" s="20"/>
      <c r="AO64" s="20"/>
    </row>
    <row r="65" spans="1:41" s="21" customFormat="1" ht="20.100000000000001" customHeight="1">
      <c r="A65" s="81">
        <v>59</v>
      </c>
      <c r="B65" s="123">
        <v>3745</v>
      </c>
      <c r="C65" s="108" t="s">
        <v>1823</v>
      </c>
      <c r="D65" s="108" t="s">
        <v>299</v>
      </c>
      <c r="E65" s="108" t="s">
        <v>336</v>
      </c>
      <c r="F65" s="108" t="s">
        <v>63</v>
      </c>
      <c r="G65" s="124" t="s">
        <v>1824</v>
      </c>
      <c r="H65" s="108"/>
      <c r="I65" s="108"/>
      <c r="J65" s="108"/>
      <c r="K65" s="108"/>
      <c r="L65" s="108"/>
      <c r="M65" s="108"/>
      <c r="N65" s="108"/>
      <c r="O65" s="108" t="s">
        <v>1675</v>
      </c>
      <c r="P65" s="108" t="s">
        <v>1825</v>
      </c>
      <c r="Q65" s="83" t="str">
        <f>R65&amp;","&amp;S65&amp;","&amp;T65&amp;","&amp;U65</f>
        <v>Tổ Dân Phố 3, Phường Nghĩa Tân, Thị Xã Gia Nghĩa, Tỉnh Đak Nông</v>
      </c>
      <c r="R65" s="108" t="s">
        <v>1796</v>
      </c>
      <c r="S65" s="108" t="s">
        <v>1826</v>
      </c>
      <c r="T65" s="108" t="s">
        <v>1813</v>
      </c>
      <c r="U65" s="125" t="s">
        <v>1827</v>
      </c>
      <c r="V65" s="108"/>
      <c r="W65" s="108"/>
      <c r="X65" s="91">
        <v>67</v>
      </c>
      <c r="Y65" s="92" t="s">
        <v>1812</v>
      </c>
      <c r="Z65" s="97">
        <v>660</v>
      </c>
      <c r="AA65" s="98" t="s">
        <v>1813</v>
      </c>
      <c r="AB65" s="97" t="e">
        <f>RIGHT(#REF!,5)</f>
        <v>#REF!</v>
      </c>
      <c r="AC65" s="98" t="s">
        <v>1826</v>
      </c>
      <c r="AD65" s="72"/>
      <c r="AE65" s="72"/>
      <c r="AF65" s="72"/>
      <c r="AG65" s="81" t="e">
        <f>VLOOKUP(C65,'[1]bhyt làm t10 (lananh)'!$B$12:$B$209,2,0)</f>
        <v>#N/A</v>
      </c>
      <c r="AH65" s="81">
        <f>VLOOKUP(C65,'[1]DS tăng thẻ tháng 9 (COUYEN (2'!$B$12:$C$70,2,0)</f>
        <v>24</v>
      </c>
      <c r="AI65" s="81" t="e">
        <f>VLOOKUP(C65,'[1]DS mua 1-8-2019'!$B$12:$C$22,2,0)</f>
        <v>#N/A</v>
      </c>
      <c r="AJ65" s="81" t="e">
        <f>VLOOKUP(C65,'[1]DS mua 1-7-2019'!$B$12:$C$20,2,0)</f>
        <v>#N/A</v>
      </c>
      <c r="AK65" s="81" t="e">
        <f>VLOOKUP(C65,'[1]DS tăng giảm'!$B$12:$C$17,2,0)</f>
        <v>#N/A</v>
      </c>
      <c r="AL65" s="81">
        <v>4</v>
      </c>
      <c r="AM65" s="24"/>
      <c r="AN65" s="24"/>
      <c r="AO65" s="24"/>
    </row>
    <row r="66" spans="1:41" s="21" customFormat="1" ht="20.100000000000001" customHeight="1">
      <c r="A66" s="81">
        <v>60</v>
      </c>
      <c r="B66" s="123">
        <v>3766</v>
      </c>
      <c r="C66" s="108" t="s">
        <v>1828</v>
      </c>
      <c r="D66" s="108" t="s">
        <v>1829</v>
      </c>
      <c r="E66" s="108" t="s">
        <v>542</v>
      </c>
      <c r="F66" s="108" t="s">
        <v>63</v>
      </c>
      <c r="G66" s="124" t="s">
        <v>1764</v>
      </c>
      <c r="H66" s="108"/>
      <c r="I66" s="108"/>
      <c r="J66" s="108"/>
      <c r="K66" s="108"/>
      <c r="L66" s="108"/>
      <c r="M66" s="108"/>
      <c r="N66" s="108"/>
      <c r="O66" s="108" t="s">
        <v>1785</v>
      </c>
      <c r="P66" s="108" t="s">
        <v>1830</v>
      </c>
      <c r="Q66" s="83" t="str">
        <f>R66&amp;","&amp;S66&amp;","&amp;T66&amp;","&amp;U66</f>
        <v>Tổ 4 Ấp Phước Hưng 1, Xã Phước Lâm, Huyện Cần Giuộc, Tỉnh Long An</v>
      </c>
      <c r="R66" s="108" t="s">
        <v>1831</v>
      </c>
      <c r="S66" s="108" t="s">
        <v>1832</v>
      </c>
      <c r="T66" s="108" t="s">
        <v>825</v>
      </c>
      <c r="U66" s="125" t="s">
        <v>463</v>
      </c>
      <c r="V66" s="108"/>
      <c r="W66" s="108"/>
      <c r="X66" s="109">
        <v>80</v>
      </c>
      <c r="Y66" s="98" t="s">
        <v>464</v>
      </c>
      <c r="Z66" s="130" t="e">
        <f>MID(#REF!,4,3)</f>
        <v>#REF!</v>
      </c>
      <c r="AA66" s="86" t="s">
        <v>825</v>
      </c>
      <c r="AB66" s="97" t="e">
        <f>RIGHT(#REF!,5)</f>
        <v>#REF!</v>
      </c>
      <c r="AC66" s="98" t="s">
        <v>1832</v>
      </c>
      <c r="AD66" s="72"/>
      <c r="AE66" s="72"/>
      <c r="AF66" s="72"/>
      <c r="AG66" s="81" t="e">
        <f>VLOOKUP(C66,'[1]bhyt làm t10 (lananh)'!$B$12:$B$209,2,0)</f>
        <v>#N/A</v>
      </c>
      <c r="AH66" s="81">
        <f>VLOOKUP(C66,'[1]DS tăng thẻ tháng 9 (COUYEN (2'!$B$12:$C$70,2,0)</f>
        <v>50</v>
      </c>
      <c r="AI66" s="81" t="e">
        <f>VLOOKUP(C66,'[1]DS mua 1-8-2019'!$B$12:$C$22,2,0)</f>
        <v>#N/A</v>
      </c>
      <c r="AJ66" s="81" t="e">
        <f>VLOOKUP(C66,'[1]DS mua 1-7-2019'!$B$12:$C$20,2,0)</f>
        <v>#N/A</v>
      </c>
      <c r="AK66" s="81" t="e">
        <f>VLOOKUP(C66,'[1]DS tăng giảm'!$B$12:$C$17,2,0)</f>
        <v>#N/A</v>
      </c>
      <c r="AL66" s="81">
        <v>4</v>
      </c>
      <c r="AM66" s="20"/>
      <c r="AN66" s="20"/>
    </row>
    <row r="67" spans="1:41" s="21" customFormat="1" ht="20.100000000000001" customHeight="1">
      <c r="A67" s="81">
        <v>61</v>
      </c>
      <c r="B67" s="123">
        <v>3862</v>
      </c>
      <c r="C67" s="139" t="s">
        <v>1939</v>
      </c>
      <c r="D67" s="139" t="s">
        <v>1940</v>
      </c>
      <c r="E67" s="139" t="s">
        <v>720</v>
      </c>
      <c r="F67" s="139" t="s">
        <v>63</v>
      </c>
      <c r="G67" s="139" t="s">
        <v>1941</v>
      </c>
      <c r="H67" s="140"/>
      <c r="I67" s="141"/>
      <c r="J67" s="141"/>
      <c r="K67" s="141"/>
      <c r="L67" s="142"/>
      <c r="M67" s="142"/>
      <c r="N67" s="141"/>
      <c r="O67" s="141" t="s">
        <v>1942</v>
      </c>
      <c r="P67" s="141" t="s">
        <v>1943</v>
      </c>
      <c r="Q67" s="83" t="str">
        <f>R67&amp;","&amp;S67&amp;","&amp;T67&amp;","&amp;U67</f>
        <v>40 Yersin Khu Phố 9, Phường Phú Trinh, Thành Phố Phan Thiết, Tỉnh Bình Thuận</v>
      </c>
      <c r="R67" s="141" t="s">
        <v>1944</v>
      </c>
      <c r="S67" s="141" t="s">
        <v>1945</v>
      </c>
      <c r="T67" s="141" t="s">
        <v>1946</v>
      </c>
      <c r="U67" s="141" t="s">
        <v>236</v>
      </c>
      <c r="V67" s="141"/>
      <c r="W67" s="141" t="s">
        <v>1947</v>
      </c>
      <c r="X67" s="131">
        <v>60</v>
      </c>
      <c r="Y67" s="86" t="s">
        <v>237</v>
      </c>
      <c r="Z67" s="50">
        <v>593</v>
      </c>
      <c r="AA67" s="86" t="s">
        <v>1946</v>
      </c>
      <c r="AB67" s="136">
        <v>22966</v>
      </c>
      <c r="AC67" s="86" t="s">
        <v>1945</v>
      </c>
      <c r="AD67" s="143"/>
      <c r="AE67" s="143"/>
      <c r="AF67" s="143"/>
      <c r="AG67" s="81" t="e">
        <f>VLOOKUP(C67,'[1]bhyt làm t10 (lananh)'!$B$12:$B$209,2,0)</f>
        <v>#N/A</v>
      </c>
      <c r="AH67" s="81">
        <f>VLOOKUP(C67,'[1]DS tăng thẻ tháng 9 (COUYEN (2'!$B$12:$C$70,2,0)</f>
        <v>46</v>
      </c>
      <c r="AI67" s="81" t="e">
        <f>VLOOKUP(C67,'[1]DS mua 1-8-2019'!$B$12:$C$22,2,0)</f>
        <v>#N/A</v>
      </c>
      <c r="AJ67" s="81" t="e">
        <f>VLOOKUP(C67,'[1]DS mua 1-7-2019'!$B$12:$C$20,2,0)</f>
        <v>#N/A</v>
      </c>
      <c r="AK67" s="81" t="e">
        <f>VLOOKUP(C67,'[1]DS tăng giảm'!$B$12:$C$17,2,0)</f>
        <v>#N/A</v>
      </c>
      <c r="AL67" s="81">
        <v>4</v>
      </c>
      <c r="AM67" s="20"/>
      <c r="AN67" s="20"/>
    </row>
    <row r="68" spans="1:41" s="21" customFormat="1" ht="20.100000000000001" customHeight="1">
      <c r="A68" s="81">
        <v>62</v>
      </c>
      <c r="B68" s="123">
        <v>3935</v>
      </c>
      <c r="C68" s="139" t="s">
        <v>2039</v>
      </c>
      <c r="D68" s="139" t="s">
        <v>1082</v>
      </c>
      <c r="E68" s="139" t="s">
        <v>217</v>
      </c>
      <c r="F68" s="139" t="s">
        <v>63</v>
      </c>
      <c r="G68" s="139" t="s">
        <v>2040</v>
      </c>
      <c r="H68" s="140"/>
      <c r="I68" s="141"/>
      <c r="J68" s="141"/>
      <c r="K68" s="141"/>
      <c r="L68" s="142"/>
      <c r="M68" s="142"/>
      <c r="N68" s="141"/>
      <c r="O68" s="141" t="s">
        <v>1785</v>
      </c>
      <c r="P68" s="141" t="s">
        <v>2041</v>
      </c>
      <c r="Q68" s="83" t="str">
        <f>R68&amp;","&amp;S68&amp;","&amp;T68&amp;","&amp;U68</f>
        <v>Đội 6 Ấp Hậu Hoà, Xã Hậu Thành, Huyện Cái Bè, Tỉnh Tiền Giang</v>
      </c>
      <c r="R68" s="141" t="s">
        <v>2042</v>
      </c>
      <c r="S68" s="141" t="s">
        <v>2043</v>
      </c>
      <c r="T68" s="141" t="s">
        <v>307</v>
      </c>
      <c r="U68" s="141" t="s">
        <v>308</v>
      </c>
      <c r="V68" s="141"/>
      <c r="W68" s="141" t="s">
        <v>2044</v>
      </c>
      <c r="X68" s="91">
        <v>82</v>
      </c>
      <c r="Y68" s="92" t="s">
        <v>309</v>
      </c>
      <c r="Z68" s="130" t="s">
        <v>310</v>
      </c>
      <c r="AA68" s="86" t="s">
        <v>307</v>
      </c>
      <c r="AB68" s="130" t="s">
        <v>2045</v>
      </c>
      <c r="AC68" s="86" t="s">
        <v>2043</v>
      </c>
      <c r="AD68" s="143"/>
      <c r="AE68" s="143"/>
      <c r="AF68" s="143"/>
      <c r="AG68" s="81" t="e">
        <f>VLOOKUP(C68,'[1]bhyt làm t10 (lananh)'!$B$12:$B$209,2,0)</f>
        <v>#N/A</v>
      </c>
      <c r="AH68" s="81">
        <f>VLOOKUP(C68,'[1]DS tăng thẻ tháng 9 (COUYEN (2'!$B$12:$C$70,2,0)</f>
        <v>13</v>
      </c>
      <c r="AI68" s="81" t="e">
        <f>VLOOKUP(C68,'[1]DS mua 1-8-2019'!$B$12:$C$22,2,0)</f>
        <v>#N/A</v>
      </c>
      <c r="AJ68" s="81" t="e">
        <f>VLOOKUP(C68,'[1]DS mua 1-7-2019'!$B$12:$C$20,2,0)</f>
        <v>#N/A</v>
      </c>
      <c r="AK68" s="81" t="e">
        <f>VLOOKUP(C68,'[1]DS tăng giảm'!$B$12:$C$17,2,0)</f>
        <v>#N/A</v>
      </c>
      <c r="AL68" s="81">
        <v>4</v>
      </c>
      <c r="AM68" s="20"/>
      <c r="AN68" s="20"/>
      <c r="AO68" s="20"/>
    </row>
    <row r="69" spans="1:41" s="21" customFormat="1" ht="20.100000000000001" customHeight="1">
      <c r="A69" s="81">
        <v>63</v>
      </c>
      <c r="B69" s="123">
        <v>3965</v>
      </c>
      <c r="C69" s="139" t="s">
        <v>2051</v>
      </c>
      <c r="D69" s="139" t="s">
        <v>1793</v>
      </c>
      <c r="E69" s="139" t="s">
        <v>882</v>
      </c>
      <c r="F69" s="139" t="s">
        <v>63</v>
      </c>
      <c r="G69" s="139" t="s">
        <v>2052</v>
      </c>
      <c r="H69" s="140"/>
      <c r="I69" s="141"/>
      <c r="J69" s="141"/>
      <c r="K69" s="141"/>
      <c r="L69" s="142"/>
      <c r="M69" s="142"/>
      <c r="N69" s="141"/>
      <c r="O69" s="141" t="s">
        <v>1666</v>
      </c>
      <c r="P69" s="141" t="s">
        <v>2053</v>
      </c>
      <c r="Q69" s="83" t="str">
        <f>R69&amp;","&amp;S69&amp;","&amp;T69&amp;","&amp;U69</f>
        <v>Xóm 1 Thôn Phú Thuận, Xã Đức Thuận, Huyện Tánh Linh, Tỉnh Bình Thuận</v>
      </c>
      <c r="R69" s="141" t="s">
        <v>2054</v>
      </c>
      <c r="S69" s="141" t="s">
        <v>2055</v>
      </c>
      <c r="T69" s="141" t="s">
        <v>2056</v>
      </c>
      <c r="U69" s="141" t="s">
        <v>236</v>
      </c>
      <c r="V69" s="141"/>
      <c r="W69" s="141"/>
      <c r="X69" s="109">
        <v>60</v>
      </c>
      <c r="Y69" s="98" t="s">
        <v>237</v>
      </c>
      <c r="Z69" s="50">
        <v>599</v>
      </c>
      <c r="AA69" s="86" t="s">
        <v>2056</v>
      </c>
      <c r="AB69" s="79">
        <v>23185</v>
      </c>
      <c r="AC69" s="98" t="s">
        <v>2055</v>
      </c>
      <c r="AD69" s="143"/>
      <c r="AE69" s="143"/>
      <c r="AF69" s="143"/>
      <c r="AG69" s="81" t="e">
        <f>VLOOKUP(C69,'[1]bhyt làm t10 (lananh)'!$B$12:$B$209,2,0)</f>
        <v>#N/A</v>
      </c>
      <c r="AH69" s="81">
        <f>VLOOKUP(C69,'[1]DS tăng thẻ tháng 9 (COUYEN (2'!$B$12:$C$70,2,0)</f>
        <v>52</v>
      </c>
      <c r="AI69" s="81" t="e">
        <f>VLOOKUP(C69,'[1]DS mua 1-8-2019'!$B$12:$C$22,2,0)</f>
        <v>#N/A</v>
      </c>
      <c r="AJ69" s="81" t="e">
        <f>VLOOKUP(C69,'[1]DS mua 1-7-2019'!$B$12:$C$20,2,0)</f>
        <v>#N/A</v>
      </c>
      <c r="AK69" s="81" t="e">
        <f>VLOOKUP(C69,'[1]DS tăng giảm'!$B$12:$C$17,2,0)</f>
        <v>#N/A</v>
      </c>
      <c r="AL69" s="81">
        <v>4</v>
      </c>
      <c r="AM69" s="20"/>
      <c r="AN69" s="20"/>
    </row>
    <row r="70" spans="1:41" s="21" customFormat="1" ht="20.100000000000001" customHeight="1">
      <c r="A70" s="81">
        <v>64</v>
      </c>
      <c r="B70" s="123">
        <v>3968</v>
      </c>
      <c r="C70" s="139" t="s">
        <v>2075</v>
      </c>
      <c r="D70" s="139" t="s">
        <v>2076</v>
      </c>
      <c r="E70" s="139" t="s">
        <v>50</v>
      </c>
      <c r="F70" s="139" t="s">
        <v>63</v>
      </c>
      <c r="G70" s="139" t="s">
        <v>821</v>
      </c>
      <c r="H70" s="140"/>
      <c r="I70" s="141"/>
      <c r="J70" s="141"/>
      <c r="K70" s="141"/>
      <c r="L70" s="142"/>
      <c r="M70" s="142"/>
      <c r="N70" s="141"/>
      <c r="O70" s="141" t="s">
        <v>1942</v>
      </c>
      <c r="P70" s="141" t="s">
        <v>2077</v>
      </c>
      <c r="Q70" s="83" t="str">
        <f>R70&amp;","&amp;S70&amp;","&amp;T70&amp;","&amp;U70</f>
        <v>134/109/761 Lý Chính Thắng, Phường 7, Quận 3 , Thành phố Hồ Chí Minh</v>
      </c>
      <c r="R70" s="141" t="s">
        <v>2078</v>
      </c>
      <c r="S70" s="141" t="s">
        <v>1615</v>
      </c>
      <c r="T70" s="141" t="s">
        <v>2079</v>
      </c>
      <c r="U70" s="93" t="s">
        <v>379</v>
      </c>
      <c r="V70" s="141"/>
      <c r="W70" s="141"/>
      <c r="X70" s="106">
        <v>79</v>
      </c>
      <c r="Y70" s="107" t="s">
        <v>113</v>
      </c>
      <c r="Z70" s="51">
        <v>770</v>
      </c>
      <c r="AA70" s="86" t="s">
        <v>2079</v>
      </c>
      <c r="AB70" s="132">
        <v>27124</v>
      </c>
      <c r="AC70" s="86" t="s">
        <v>1615</v>
      </c>
      <c r="AD70" s="143"/>
      <c r="AE70" s="143"/>
      <c r="AF70" s="143"/>
      <c r="AG70" s="81" t="e">
        <f>VLOOKUP(C70,'[1]bhyt làm t10 (lananh)'!$B$12:$B$209,2,0)</f>
        <v>#N/A</v>
      </c>
      <c r="AH70" s="81">
        <f>VLOOKUP(C70,'[1]DS tăng thẻ tháng 9 (COUYEN (2'!$B$12:$C$70,2,0)</f>
        <v>25</v>
      </c>
      <c r="AI70" s="81" t="e">
        <f>VLOOKUP(C70,'[1]DS mua 1-8-2019'!$B$12:$C$22,2,0)</f>
        <v>#N/A</v>
      </c>
      <c r="AJ70" s="81" t="e">
        <f>VLOOKUP(C70,'[1]DS mua 1-7-2019'!$B$12:$C$20,2,0)</f>
        <v>#N/A</v>
      </c>
      <c r="AK70" s="81" t="e">
        <f>VLOOKUP(C70,'[1]DS tăng giảm'!$B$12:$C$17,2,0)</f>
        <v>#N/A</v>
      </c>
      <c r="AL70" s="81">
        <v>4</v>
      </c>
      <c r="AM70" s="24"/>
      <c r="AN70" s="24"/>
      <c r="AO70" s="20"/>
    </row>
    <row r="71" spans="1:41" s="21" customFormat="1" ht="20.100000000000001" customHeight="1">
      <c r="A71" s="81">
        <v>65</v>
      </c>
      <c r="B71" s="123">
        <v>3997</v>
      </c>
      <c r="C71" s="139" t="s">
        <v>2087</v>
      </c>
      <c r="D71" s="139" t="s">
        <v>299</v>
      </c>
      <c r="E71" s="139" t="s">
        <v>300</v>
      </c>
      <c r="F71" s="139" t="s">
        <v>63</v>
      </c>
      <c r="G71" s="139" t="s">
        <v>2088</v>
      </c>
      <c r="H71" s="140"/>
      <c r="I71" s="141"/>
      <c r="J71" s="141"/>
      <c r="K71" s="141"/>
      <c r="L71" s="142"/>
      <c r="M71" s="142"/>
      <c r="N71" s="141"/>
      <c r="O71" s="141" t="s">
        <v>1355</v>
      </c>
      <c r="P71" s="141" t="s">
        <v>2089</v>
      </c>
      <c r="Q71" s="83" t="str">
        <f>R71&amp;","&amp;S71&amp;","&amp;T71&amp;","&amp;U71</f>
        <v>39/D114 Chung Cư Huỳnh Văn Chính, Phường Phú Trung, Quận Tân Phú, Thành phố Hồ Chí Minh</v>
      </c>
      <c r="R71" s="141" t="s">
        <v>2090</v>
      </c>
      <c r="S71" s="141" t="s">
        <v>2091</v>
      </c>
      <c r="T71" s="141" t="s">
        <v>251</v>
      </c>
      <c r="U71" s="93" t="s">
        <v>379</v>
      </c>
      <c r="V71" s="141"/>
      <c r="W71" s="141"/>
      <c r="X71" s="88">
        <v>79</v>
      </c>
      <c r="Y71" s="89" t="s">
        <v>113</v>
      </c>
      <c r="Z71" s="137">
        <v>767</v>
      </c>
      <c r="AA71" s="86" t="s">
        <v>251</v>
      </c>
      <c r="AB71" s="113">
        <v>27031</v>
      </c>
      <c r="AC71" s="98" t="s">
        <v>2091</v>
      </c>
      <c r="AD71" s="143"/>
      <c r="AE71" s="143"/>
      <c r="AF71" s="143"/>
      <c r="AG71" s="81" t="e">
        <f>VLOOKUP(C71,'[1]bhyt làm t10 (lananh)'!$B$12:$B$209,2,0)</f>
        <v>#N/A</v>
      </c>
      <c r="AH71" s="81">
        <f>VLOOKUP(C71,'[1]DS tăng thẻ tháng 9 (COUYEN (2'!$B$12:$C$70,2,0)</f>
        <v>5</v>
      </c>
      <c r="AI71" s="81" t="e">
        <f>VLOOKUP(C71,'[1]DS mua 1-8-2019'!$B$12:$C$22,2,0)</f>
        <v>#N/A</v>
      </c>
      <c r="AJ71" s="81" t="e">
        <f>VLOOKUP(C71,'[1]DS mua 1-7-2019'!$B$12:$C$20,2,0)</f>
        <v>#N/A</v>
      </c>
      <c r="AK71" s="81" t="e">
        <f>VLOOKUP(C71,'[1]DS tăng giảm'!$B$12:$C$17,2,0)</f>
        <v>#N/A</v>
      </c>
      <c r="AL71" s="81">
        <v>4</v>
      </c>
      <c r="AM71" s="20"/>
      <c r="AN71" s="20"/>
      <c r="AO71" s="24"/>
    </row>
    <row r="72" spans="1:41" s="21" customFormat="1" ht="20.100000000000001" customHeight="1">
      <c r="A72" s="81">
        <v>66</v>
      </c>
      <c r="B72" s="123">
        <v>4020</v>
      </c>
      <c r="C72" s="139" t="s">
        <v>2092</v>
      </c>
      <c r="D72" s="139" t="s">
        <v>2093</v>
      </c>
      <c r="E72" s="139" t="s">
        <v>550</v>
      </c>
      <c r="F72" s="139" t="s">
        <v>63</v>
      </c>
      <c r="G72" s="139" t="s">
        <v>2094</v>
      </c>
      <c r="H72" s="140"/>
      <c r="I72" s="141"/>
      <c r="J72" s="141"/>
      <c r="K72" s="141"/>
      <c r="L72" s="142"/>
      <c r="M72" s="142"/>
      <c r="N72" s="141"/>
      <c r="O72" s="141" t="s">
        <v>2095</v>
      </c>
      <c r="P72" s="141" t="s">
        <v>2096</v>
      </c>
      <c r="Q72" s="83" t="str">
        <f>R72&amp;","&amp;S72&amp;","&amp;T72&amp;","&amp;U72</f>
        <v>Đường 39 Thôn Trung Nghĩa, Xã Nghĩa Thành, Huyện Châu Đức, Tỉnh Bà Rịa-Vũng Tàu</v>
      </c>
      <c r="R72" s="141" t="s">
        <v>2097</v>
      </c>
      <c r="S72" s="141" t="s">
        <v>2098</v>
      </c>
      <c r="T72" s="141" t="s">
        <v>2099</v>
      </c>
      <c r="U72" s="143" t="s">
        <v>2100</v>
      </c>
      <c r="V72" s="141"/>
      <c r="W72" s="141" t="s">
        <v>2101</v>
      </c>
      <c r="X72" s="109">
        <v>77</v>
      </c>
      <c r="Y72" s="98" t="s">
        <v>1881</v>
      </c>
      <c r="Z72" s="50">
        <v>750</v>
      </c>
      <c r="AA72" s="86" t="s">
        <v>2099</v>
      </c>
      <c r="AB72" s="79">
        <v>26617</v>
      </c>
      <c r="AC72" s="98" t="s">
        <v>2098</v>
      </c>
      <c r="AD72" s="143"/>
      <c r="AE72" s="143"/>
      <c r="AF72" s="143"/>
      <c r="AG72" s="81" t="e">
        <f>VLOOKUP(C72,'[1]bhyt làm t10 (lananh)'!$B$12:$B$209,2,0)</f>
        <v>#N/A</v>
      </c>
      <c r="AH72" s="81">
        <f>VLOOKUP(C72,'[1]DS tăng thẻ tháng 9 (COUYEN (2'!$B$12:$C$70,2,0)</f>
        <v>56</v>
      </c>
      <c r="AI72" s="81" t="e">
        <f>VLOOKUP(C72,'[1]DS mua 1-8-2019'!$B$12:$C$22,2,0)</f>
        <v>#N/A</v>
      </c>
      <c r="AJ72" s="81" t="e">
        <f>VLOOKUP(C72,'[1]DS mua 1-7-2019'!$B$12:$C$20,2,0)</f>
        <v>#N/A</v>
      </c>
      <c r="AK72" s="81" t="e">
        <f>VLOOKUP(C72,'[1]DS tăng giảm'!$B$12:$C$17,2,0)</f>
        <v>#N/A</v>
      </c>
      <c r="AL72" s="81">
        <v>4</v>
      </c>
      <c r="AM72" s="20"/>
      <c r="AN72" s="20"/>
    </row>
    <row r="73" spans="1:41" s="21" customFormat="1" ht="20.100000000000001" customHeight="1">
      <c r="A73" s="81">
        <v>67</v>
      </c>
      <c r="B73" s="123">
        <v>4034</v>
      </c>
      <c r="C73" s="139" t="s">
        <v>2107</v>
      </c>
      <c r="D73" s="139" t="s">
        <v>2108</v>
      </c>
      <c r="E73" s="139" t="s">
        <v>1412</v>
      </c>
      <c r="F73" s="139" t="s">
        <v>323</v>
      </c>
      <c r="G73" s="139" t="s">
        <v>2109</v>
      </c>
      <c r="H73" s="140"/>
      <c r="I73" s="141"/>
      <c r="J73" s="141"/>
      <c r="K73" s="141"/>
      <c r="L73" s="142"/>
      <c r="M73" s="142"/>
      <c r="N73" s="141"/>
      <c r="O73" s="141" t="s">
        <v>325</v>
      </c>
      <c r="P73" s="141" t="s">
        <v>2110</v>
      </c>
      <c r="Q73" s="83" t="str">
        <f>R73&amp;","&amp;S73&amp;","&amp;T73&amp;","&amp;U73</f>
        <v>Ấp 2, Thị Trấn Long Phú, Huyện Long Phú, Tỉnh Sóc Trăng</v>
      </c>
      <c r="R73" s="141" t="s">
        <v>2111</v>
      </c>
      <c r="S73" s="141" t="s">
        <v>2112</v>
      </c>
      <c r="T73" s="141" t="s">
        <v>2113</v>
      </c>
      <c r="U73" s="143" t="s">
        <v>632</v>
      </c>
      <c r="V73" s="141"/>
      <c r="W73" s="141"/>
      <c r="X73" s="96">
        <v>94</v>
      </c>
      <c r="Y73" s="39" t="s">
        <v>633</v>
      </c>
      <c r="Z73" s="130" t="s">
        <v>2114</v>
      </c>
      <c r="AA73" s="86" t="s">
        <v>2113</v>
      </c>
      <c r="AB73" s="97" t="e">
        <f>RIGHT(#REF!,5)</f>
        <v>#REF!</v>
      </c>
      <c r="AC73" s="98" t="s">
        <v>2112</v>
      </c>
      <c r="AD73" s="143"/>
      <c r="AE73" s="143"/>
      <c r="AF73" s="143"/>
      <c r="AG73" s="81" t="e">
        <f>VLOOKUP(C73,'[1]bhyt làm t10 (lananh)'!$B$12:$B$209,2,0)</f>
        <v>#N/A</v>
      </c>
      <c r="AH73" s="81">
        <f>VLOOKUP(C73,'[1]DS tăng thẻ tháng 9 (COUYEN (2'!$B$12:$C$70,2,0)</f>
        <v>10</v>
      </c>
      <c r="AI73" s="81" t="e">
        <f>VLOOKUP(C73,'[1]DS mua 1-8-2019'!$B$12:$C$22,2,0)</f>
        <v>#N/A</v>
      </c>
      <c r="AJ73" s="81" t="e">
        <f>VLOOKUP(C73,'[1]DS mua 1-7-2019'!$B$12:$C$20,2,0)</f>
        <v>#N/A</v>
      </c>
      <c r="AK73" s="81" t="e">
        <f>VLOOKUP(C73,'[1]DS tăng giảm'!$B$12:$C$17,2,0)</f>
        <v>#N/A</v>
      </c>
      <c r="AL73" s="81">
        <v>4</v>
      </c>
      <c r="AM73" s="24"/>
      <c r="AN73" s="24"/>
    </row>
    <row r="74" spans="1:41" s="21" customFormat="1" ht="20.100000000000001" customHeight="1">
      <c r="A74" s="81">
        <v>68</v>
      </c>
      <c r="B74" s="123">
        <v>4040</v>
      </c>
      <c r="C74" s="139" t="s">
        <v>2121</v>
      </c>
      <c r="D74" s="139" t="s">
        <v>1674</v>
      </c>
      <c r="E74" s="139" t="s">
        <v>1141</v>
      </c>
      <c r="F74" s="139" t="s">
        <v>323</v>
      </c>
      <c r="G74" s="139" t="s">
        <v>2122</v>
      </c>
      <c r="H74" s="140"/>
      <c r="I74" s="141"/>
      <c r="J74" s="141"/>
      <c r="K74" s="141"/>
      <c r="L74" s="142"/>
      <c r="M74" s="142"/>
      <c r="N74" s="141"/>
      <c r="O74" s="141" t="s">
        <v>325</v>
      </c>
      <c r="P74" s="141" t="s">
        <v>2123</v>
      </c>
      <c r="Q74" s="83" t="str">
        <f>R74&amp;","&amp;S74&amp;","&amp;T74&amp;","&amp;U74</f>
        <v>126 Ấp 4, Xã Tân Ân, Huyện Cần Đước, Tỉnh Long An</v>
      </c>
      <c r="R74" s="141" t="s">
        <v>2124</v>
      </c>
      <c r="S74" s="141" t="s">
        <v>2125</v>
      </c>
      <c r="T74" s="141" t="s">
        <v>502</v>
      </c>
      <c r="U74" s="141" t="s">
        <v>463</v>
      </c>
      <c r="V74" s="141"/>
      <c r="W74" s="141"/>
      <c r="X74" s="131">
        <v>80</v>
      </c>
      <c r="Y74" s="86" t="s">
        <v>464</v>
      </c>
      <c r="Z74" s="130" t="e">
        <f>MID(#REF!,4,3)</f>
        <v>#REF!</v>
      </c>
      <c r="AA74" s="86" t="s">
        <v>502</v>
      </c>
      <c r="AB74" s="130" t="e">
        <f>RIGHT(#REF!,5)</f>
        <v>#REF!</v>
      </c>
      <c r="AC74" s="86" t="s">
        <v>2125</v>
      </c>
      <c r="AD74" s="143"/>
      <c r="AE74" s="143"/>
      <c r="AF74" s="143"/>
      <c r="AG74" s="81" t="e">
        <f>VLOOKUP(C74,'[1]bhyt làm t10 (lananh)'!$B$12:$B$209,2,0)</f>
        <v>#N/A</v>
      </c>
      <c r="AH74" s="81">
        <f>VLOOKUP(C74,'[1]DS tăng thẻ tháng 9 (COUYEN (2'!$B$12:$C$70,2,0)</f>
        <v>34</v>
      </c>
      <c r="AI74" s="81" t="e">
        <f>VLOOKUP(C74,'[1]DS mua 1-8-2019'!$B$12:$C$22,2,0)</f>
        <v>#N/A</v>
      </c>
      <c r="AJ74" s="81" t="e">
        <f>VLOOKUP(C74,'[1]DS mua 1-7-2019'!$B$12:$C$20,2,0)</f>
        <v>#N/A</v>
      </c>
      <c r="AK74" s="81" t="e">
        <f>VLOOKUP(C74,'[1]DS tăng giảm'!$B$12:$C$17,2,0)</f>
        <v>#N/A</v>
      </c>
      <c r="AL74" s="81">
        <v>4</v>
      </c>
      <c r="AM74" s="24"/>
      <c r="AN74" s="24"/>
    </row>
    <row r="75" spans="1:41" s="21" customFormat="1" ht="20.100000000000001" customHeight="1">
      <c r="A75" s="81">
        <v>69</v>
      </c>
      <c r="B75" s="123">
        <v>4043</v>
      </c>
      <c r="C75" s="139" t="s">
        <v>2126</v>
      </c>
      <c r="D75" s="139" t="s">
        <v>2127</v>
      </c>
      <c r="E75" s="139" t="s">
        <v>812</v>
      </c>
      <c r="F75" s="139" t="s">
        <v>323</v>
      </c>
      <c r="G75" s="139" t="s">
        <v>1891</v>
      </c>
      <c r="H75" s="140"/>
      <c r="I75" s="141"/>
      <c r="J75" s="141"/>
      <c r="K75" s="141"/>
      <c r="L75" s="142"/>
      <c r="M75" s="142"/>
      <c r="N75" s="141"/>
      <c r="O75" s="141" t="s">
        <v>1420</v>
      </c>
      <c r="P75" s="141" t="s">
        <v>2128</v>
      </c>
      <c r="Q75" s="83" t="str">
        <f>R75&amp;","&amp;S75&amp;","&amp;T75&amp;","&amp;U75</f>
        <v>104/2/1A Ấp 3, Xã Đông Thạnh, Huyện Hóc Môn, Thành phố Hồ Chí Minh</v>
      </c>
      <c r="R75" s="141" t="s">
        <v>2129</v>
      </c>
      <c r="S75" s="141" t="s">
        <v>2130</v>
      </c>
      <c r="T75" s="141" t="s">
        <v>176</v>
      </c>
      <c r="U75" s="105" t="s">
        <v>379</v>
      </c>
      <c r="V75" s="141"/>
      <c r="W75" s="141"/>
      <c r="X75" s="88">
        <v>79</v>
      </c>
      <c r="Y75" s="89" t="s">
        <v>113</v>
      </c>
      <c r="Z75" s="137">
        <v>784</v>
      </c>
      <c r="AA75" s="137" t="s">
        <v>177</v>
      </c>
      <c r="AB75" s="132">
        <v>27568</v>
      </c>
      <c r="AC75" s="86" t="s">
        <v>2130</v>
      </c>
      <c r="AD75" s="143"/>
      <c r="AE75" s="143"/>
      <c r="AF75" s="143"/>
      <c r="AG75" s="81" t="e">
        <f>VLOOKUP(C75,'[1]bhyt làm t10 (lananh)'!$B$12:$B$209,2,0)</f>
        <v>#N/A</v>
      </c>
      <c r="AH75" s="81">
        <f>VLOOKUP(C75,'[1]DS tăng thẻ tháng 9 (COUYEN (2'!$B$12:$C$70,2,0)</f>
        <v>3</v>
      </c>
      <c r="AI75" s="81" t="e">
        <f>VLOOKUP(C75,'[1]DS mua 1-8-2019'!$B$12:$C$22,2,0)</f>
        <v>#N/A</v>
      </c>
      <c r="AJ75" s="81" t="e">
        <f>VLOOKUP(C75,'[1]DS mua 1-7-2019'!$B$12:$C$20,2,0)</f>
        <v>#N/A</v>
      </c>
      <c r="AK75" s="81" t="e">
        <f>VLOOKUP(C75,'[1]DS tăng giảm'!$B$12:$C$17,2,0)</f>
        <v>#N/A</v>
      </c>
      <c r="AL75" s="81">
        <v>4</v>
      </c>
      <c r="AM75" s="24"/>
      <c r="AN75" s="24"/>
      <c r="AO75" s="24"/>
    </row>
    <row r="76" spans="1:41" s="21" customFormat="1" ht="20.100000000000001" customHeight="1">
      <c r="A76" s="81">
        <v>70</v>
      </c>
      <c r="B76" s="123">
        <v>4080</v>
      </c>
      <c r="C76" s="108" t="s">
        <v>2197</v>
      </c>
      <c r="D76" s="108" t="s">
        <v>2198</v>
      </c>
      <c r="E76" s="108" t="s">
        <v>859</v>
      </c>
      <c r="F76" s="108" t="s">
        <v>63</v>
      </c>
      <c r="G76" s="124" t="s">
        <v>2199</v>
      </c>
      <c r="H76" s="108"/>
      <c r="I76" s="108"/>
      <c r="J76" s="108"/>
      <c r="K76" s="108"/>
      <c r="L76" s="108"/>
      <c r="M76" s="108"/>
      <c r="N76" s="108"/>
      <c r="O76" s="108" t="s">
        <v>2200</v>
      </c>
      <c r="P76" s="108" t="s">
        <v>2201</v>
      </c>
      <c r="Q76" s="83" t="str">
        <f>R76&amp;","&amp;S76&amp;","&amp;T76&amp;","&amp;U76</f>
        <v>115 Trần Hưng Đạo, Thị Trấn Phan Rí Cửa, Huyện Tuy Phong, Bình Thuận</v>
      </c>
      <c r="R76" s="108" t="s">
        <v>2202</v>
      </c>
      <c r="S76" s="108" t="s">
        <v>2203</v>
      </c>
      <c r="T76" s="108" t="s">
        <v>2204</v>
      </c>
      <c r="U76" s="125" t="s">
        <v>2205</v>
      </c>
      <c r="V76" s="108"/>
      <c r="W76" s="108" t="s">
        <v>2206</v>
      </c>
      <c r="X76" s="144">
        <v>60</v>
      </c>
      <c r="Y76" s="98" t="s">
        <v>237</v>
      </c>
      <c r="Z76" s="36">
        <v>595</v>
      </c>
      <c r="AA76" s="98" t="s">
        <v>2204</v>
      </c>
      <c r="AB76" s="136">
        <v>22972</v>
      </c>
      <c r="AC76" s="98" t="s">
        <v>2203</v>
      </c>
      <c r="AD76" s="72"/>
      <c r="AE76" s="72"/>
      <c r="AF76" s="72"/>
      <c r="AG76" s="81" t="e">
        <f>VLOOKUP(C76,'[1]bhyt làm t10 (lananh)'!$B$12:$B$209,2,0)</f>
        <v>#N/A</v>
      </c>
      <c r="AH76" s="81">
        <f>VLOOKUP(C76,'[1]DS tăng thẻ tháng 9 (COUYEN (2'!$B$12:$C$70,2,0)</f>
        <v>58</v>
      </c>
      <c r="AI76" s="81" t="e">
        <f>VLOOKUP(C76,'[1]DS mua 1-8-2019'!$B$12:$C$22,2,0)</f>
        <v>#N/A</v>
      </c>
      <c r="AJ76" s="81" t="e">
        <f>VLOOKUP(C76,'[1]DS mua 1-7-2019'!$B$12:$C$20,2,0)</f>
        <v>#N/A</v>
      </c>
      <c r="AK76" s="81" t="e">
        <f>VLOOKUP(C76,'[1]DS tăng giảm'!$B$12:$C$17,2,0)</f>
        <v>#N/A</v>
      </c>
      <c r="AL76" s="81">
        <v>4</v>
      </c>
      <c r="AM76" s="20"/>
      <c r="AN76" s="20"/>
      <c r="AO76" s="20"/>
    </row>
    <row r="77" spans="1:41" s="21" customFormat="1" ht="20.100000000000001" customHeight="1">
      <c r="A77" s="81">
        <v>71</v>
      </c>
      <c r="B77" s="123">
        <v>4097</v>
      </c>
      <c r="C77" s="108" t="s">
        <v>2207</v>
      </c>
      <c r="D77" s="108" t="s">
        <v>1754</v>
      </c>
      <c r="E77" s="108" t="s">
        <v>292</v>
      </c>
      <c r="F77" s="108" t="s">
        <v>63</v>
      </c>
      <c r="G77" s="124" t="s">
        <v>2208</v>
      </c>
      <c r="H77" s="108"/>
      <c r="I77" s="108"/>
      <c r="J77" s="108"/>
      <c r="K77" s="108"/>
      <c r="L77" s="108"/>
      <c r="M77" s="108"/>
      <c r="N77" s="108"/>
      <c r="O77" s="108" t="s">
        <v>1996</v>
      </c>
      <c r="P77" s="108" t="s">
        <v>2209</v>
      </c>
      <c r="Q77" s="83" t="str">
        <f>R77&amp;","&amp;S77&amp;","&amp;T77&amp;","&amp;U77</f>
        <v>Thôn 4, Xã Tân Lâm, Huyện Di Linh, Tỉnh Lâm Đồng</v>
      </c>
      <c r="R77" s="108" t="s">
        <v>1279</v>
      </c>
      <c r="S77" s="108" t="s">
        <v>2210</v>
      </c>
      <c r="T77" s="108" t="s">
        <v>2163</v>
      </c>
      <c r="U77" s="125" t="s">
        <v>1374</v>
      </c>
      <c r="V77" s="108"/>
      <c r="W77" s="108" t="s">
        <v>2211</v>
      </c>
      <c r="X77" s="144">
        <v>68</v>
      </c>
      <c r="Y77" s="80" t="s">
        <v>740</v>
      </c>
      <c r="Z77" s="130" t="s">
        <v>2164</v>
      </c>
      <c r="AA77" s="86" t="s">
        <v>2163</v>
      </c>
      <c r="AB77" s="130" t="e">
        <f>RIGHT(#REF!,5)</f>
        <v>#REF!</v>
      </c>
      <c r="AC77" s="86" t="s">
        <v>2210</v>
      </c>
      <c r="AD77" s="72"/>
      <c r="AE77" s="72"/>
      <c r="AF77" s="72"/>
      <c r="AG77" s="81" t="e">
        <f>VLOOKUP(C77,'[1]bhyt làm t10 (lananh)'!$B$12:$B$209,2,0)</f>
        <v>#N/A</v>
      </c>
      <c r="AH77" s="81">
        <f>VLOOKUP(C77,'[1]DS tăng thẻ tháng 9 (COUYEN (2'!$B$12:$C$70,2,0)</f>
        <v>21</v>
      </c>
      <c r="AI77" s="81" t="e">
        <f>VLOOKUP(C77,'[1]DS mua 1-8-2019'!$B$12:$C$22,2,0)</f>
        <v>#N/A</v>
      </c>
      <c r="AJ77" s="81" t="e">
        <f>VLOOKUP(C77,'[1]DS mua 1-7-2019'!$B$12:$C$20,2,0)</f>
        <v>#N/A</v>
      </c>
      <c r="AK77" s="81" t="e">
        <f>VLOOKUP(C77,'[1]DS tăng giảm'!$B$12:$C$17,2,0)</f>
        <v>#N/A</v>
      </c>
      <c r="AL77" s="81">
        <v>4</v>
      </c>
      <c r="AM77" s="24"/>
      <c r="AN77" s="24"/>
      <c r="AO77" s="24"/>
    </row>
    <row r="78" spans="1:41" s="21" customFormat="1" ht="20.100000000000001" customHeight="1">
      <c r="A78" s="81">
        <v>72</v>
      </c>
      <c r="B78" s="123">
        <v>4142</v>
      </c>
      <c r="C78" s="108" t="s">
        <v>2227</v>
      </c>
      <c r="D78" s="108" t="s">
        <v>990</v>
      </c>
      <c r="E78" s="108" t="s">
        <v>1611</v>
      </c>
      <c r="F78" s="108" t="s">
        <v>63</v>
      </c>
      <c r="G78" s="124" t="s">
        <v>2228</v>
      </c>
      <c r="H78" s="108"/>
      <c r="I78" s="108"/>
      <c r="J78" s="108"/>
      <c r="K78" s="108"/>
      <c r="L78" s="108"/>
      <c r="M78" s="108"/>
      <c r="N78" s="108"/>
      <c r="O78" s="108" t="s">
        <v>2229</v>
      </c>
      <c r="P78" s="108" t="s">
        <v>2230</v>
      </c>
      <c r="Q78" s="83" t="str">
        <f>R78&amp;","&amp;S78&amp;","&amp;T78&amp;","&amp;U78</f>
        <v>Tổ 2 Kp7, Thị Trấn Tân Biên, Huyện Tân Biên, Tỉnh Tây Ninh</v>
      </c>
      <c r="R78" s="108" t="s">
        <v>2231</v>
      </c>
      <c r="S78" s="108" t="s">
        <v>1819</v>
      </c>
      <c r="T78" s="108" t="s">
        <v>1820</v>
      </c>
      <c r="U78" s="125" t="s">
        <v>127</v>
      </c>
      <c r="V78" s="108"/>
      <c r="W78" s="108" t="s">
        <v>1908</v>
      </c>
      <c r="X78" s="144">
        <v>72</v>
      </c>
      <c r="Y78" s="39" t="s">
        <v>128</v>
      </c>
      <c r="Z78" s="97" t="s">
        <v>1821</v>
      </c>
      <c r="AA78" s="98" t="s">
        <v>1820</v>
      </c>
      <c r="AB78" s="130" t="s">
        <v>1822</v>
      </c>
      <c r="AC78" s="130" t="s">
        <v>1819</v>
      </c>
      <c r="AD78" s="72"/>
      <c r="AE78" s="72"/>
      <c r="AF78" s="72"/>
      <c r="AG78" s="81" t="e">
        <f>VLOOKUP(C78,'[1]bhyt làm t10 (lananh)'!$B$12:$B$209,2,0)</f>
        <v>#N/A</v>
      </c>
      <c r="AH78" s="81">
        <f>VLOOKUP(C78,'[1]DS tăng thẻ tháng 9 (COUYEN (2'!$B$12:$C$70,2,0)</f>
        <v>30</v>
      </c>
      <c r="AI78" s="81" t="e">
        <f>VLOOKUP(C78,'[1]DS mua 1-8-2019'!$B$12:$C$22,2,0)</f>
        <v>#N/A</v>
      </c>
      <c r="AJ78" s="81" t="e">
        <f>VLOOKUP(C78,'[1]DS mua 1-7-2019'!$B$12:$C$20,2,0)</f>
        <v>#N/A</v>
      </c>
      <c r="AK78" s="81" t="e">
        <f>VLOOKUP(C78,'[1]DS tăng giảm'!$B$12:$C$17,2,0)</f>
        <v>#N/A</v>
      </c>
      <c r="AL78" s="81">
        <v>4</v>
      </c>
      <c r="AM78" s="20"/>
      <c r="AN78" s="20"/>
    </row>
    <row r="79" spans="1:41" s="21" customFormat="1" ht="20.100000000000001" customHeight="1">
      <c r="A79" s="81">
        <v>73</v>
      </c>
      <c r="B79" s="123">
        <v>4143</v>
      </c>
      <c r="C79" s="108" t="s">
        <v>2232</v>
      </c>
      <c r="D79" s="108" t="s">
        <v>407</v>
      </c>
      <c r="E79" s="108" t="s">
        <v>523</v>
      </c>
      <c r="F79" s="108" t="s">
        <v>63</v>
      </c>
      <c r="G79" s="124" t="s">
        <v>2233</v>
      </c>
      <c r="H79" s="108"/>
      <c r="I79" s="108"/>
      <c r="J79" s="108"/>
      <c r="K79" s="108"/>
      <c r="L79" s="108"/>
      <c r="M79" s="108"/>
      <c r="N79" s="108"/>
      <c r="O79" s="108" t="s">
        <v>2229</v>
      </c>
      <c r="P79" s="108" t="s">
        <v>2234</v>
      </c>
      <c r="Q79" s="83" t="str">
        <f>R79&amp;","&amp;S79&amp;","&amp;T79&amp;","&amp;U79</f>
        <v>Số Nhà 473 Tổ 2 Ấp Thạnh Trung, Xã Thạnh Tây, Huyện Tân Biên, Tỉnh Tây Ninh</v>
      </c>
      <c r="R79" s="108" t="s">
        <v>2235</v>
      </c>
      <c r="S79" s="108" t="s">
        <v>2236</v>
      </c>
      <c r="T79" s="108" t="s">
        <v>1820</v>
      </c>
      <c r="U79" s="108" t="s">
        <v>127</v>
      </c>
      <c r="V79" s="108" t="s">
        <v>127</v>
      </c>
      <c r="W79" s="108" t="s">
        <v>1908</v>
      </c>
      <c r="X79" s="133">
        <v>72</v>
      </c>
      <c r="Y79" s="92" t="s">
        <v>128</v>
      </c>
      <c r="Z79" s="97" t="s">
        <v>1821</v>
      </c>
      <c r="AA79" s="98" t="s">
        <v>1820</v>
      </c>
      <c r="AB79" s="130" t="s">
        <v>2237</v>
      </c>
      <c r="AC79" s="86" t="s">
        <v>2236</v>
      </c>
      <c r="AD79" s="72"/>
      <c r="AE79" s="72"/>
      <c r="AF79" s="72"/>
      <c r="AG79" s="81" t="e">
        <f>VLOOKUP(C79,'[1]bhyt làm t10 (lananh)'!$B$12:$B$209,2,0)</f>
        <v>#N/A</v>
      </c>
      <c r="AH79" s="81">
        <f>VLOOKUP(C79,'[1]DS tăng thẻ tháng 9 (COUYEN (2'!$B$12:$C$70,2,0)</f>
        <v>55</v>
      </c>
      <c r="AI79" s="81" t="e">
        <f>VLOOKUP(C79,'[1]DS mua 1-8-2019'!$B$12:$C$22,2,0)</f>
        <v>#N/A</v>
      </c>
      <c r="AJ79" s="81" t="e">
        <f>VLOOKUP(C79,'[1]DS mua 1-7-2019'!$B$12:$C$20,2,0)</f>
        <v>#N/A</v>
      </c>
      <c r="AK79" s="81" t="e">
        <f>VLOOKUP(C79,'[1]DS tăng giảm'!$B$12:$C$17,2,0)</f>
        <v>#N/A</v>
      </c>
      <c r="AL79" s="81">
        <v>4</v>
      </c>
      <c r="AM79" s="24"/>
      <c r="AN79" s="24"/>
      <c r="AO79" s="24"/>
    </row>
    <row r="80" spans="1:41" s="21" customFormat="1" ht="20.100000000000001" customHeight="1">
      <c r="A80" s="81">
        <v>74</v>
      </c>
      <c r="B80" s="123">
        <v>4147</v>
      </c>
      <c r="C80" s="108" t="s">
        <v>2238</v>
      </c>
      <c r="D80" s="108" t="s">
        <v>2239</v>
      </c>
      <c r="E80" s="108" t="s">
        <v>2240</v>
      </c>
      <c r="F80" s="108" t="s">
        <v>63</v>
      </c>
      <c r="G80" s="124" t="s">
        <v>2241</v>
      </c>
      <c r="H80" s="108"/>
      <c r="I80" s="108"/>
      <c r="J80" s="108"/>
      <c r="K80" s="108"/>
      <c r="L80" s="108"/>
      <c r="M80" s="108"/>
      <c r="N80" s="108"/>
      <c r="O80" s="108" t="s">
        <v>627</v>
      </c>
      <c r="P80" s="108" t="s">
        <v>2242</v>
      </c>
      <c r="Q80" s="83" t="str">
        <f>R80&amp;","&amp;S80&amp;","&amp;T80&amp;","&amp;U80</f>
        <v>449/37/2 Hương Lộ 2, Phường Bình Trị Đông, Quận Bình Tân, Tp.Hcm</v>
      </c>
      <c r="R80" s="108" t="s">
        <v>2243</v>
      </c>
      <c r="S80" s="108" t="s">
        <v>2244</v>
      </c>
      <c r="T80" s="108" t="s">
        <v>190</v>
      </c>
      <c r="U80" s="125" t="s">
        <v>2187</v>
      </c>
      <c r="V80" s="108"/>
      <c r="W80" s="108"/>
      <c r="X80" s="144">
        <v>79</v>
      </c>
      <c r="Y80" s="89" t="s">
        <v>113</v>
      </c>
      <c r="Z80" s="137">
        <v>777</v>
      </c>
      <c r="AA80" s="137" t="s">
        <v>191</v>
      </c>
      <c r="AB80" s="95">
        <v>27445</v>
      </c>
      <c r="AC80" s="98" t="s">
        <v>2244</v>
      </c>
      <c r="AD80" s="72"/>
      <c r="AE80" s="72"/>
      <c r="AF80" s="72"/>
      <c r="AG80" s="81" t="e">
        <f>VLOOKUP(C80,'[1]bhyt làm t10 (lananh)'!$B$12:$B$209,2,0)</f>
        <v>#N/A</v>
      </c>
      <c r="AH80" s="81">
        <f>VLOOKUP(C80,'[1]DS tăng thẻ tháng 9 (COUYEN (2'!$B$12:$C$70,2,0)</f>
        <v>6</v>
      </c>
      <c r="AI80" s="81" t="e">
        <f>VLOOKUP(C80,'[1]DS mua 1-8-2019'!$B$12:$C$22,2,0)</f>
        <v>#N/A</v>
      </c>
      <c r="AJ80" s="81" t="e">
        <f>VLOOKUP(C80,'[1]DS mua 1-7-2019'!$B$12:$C$20,2,0)</f>
        <v>#N/A</v>
      </c>
      <c r="AK80" s="81" t="e">
        <f>VLOOKUP(C80,'[1]DS tăng giảm'!$B$12:$C$17,2,0)</f>
        <v>#N/A</v>
      </c>
      <c r="AL80" s="81">
        <v>4</v>
      </c>
      <c r="AM80" s="20"/>
      <c r="AN80" s="20"/>
      <c r="AO80" s="22"/>
    </row>
    <row r="81" spans="1:41" s="21" customFormat="1" ht="20.100000000000001" customHeight="1">
      <c r="A81" s="81">
        <v>75</v>
      </c>
      <c r="B81" s="123">
        <v>4159</v>
      </c>
      <c r="C81" s="108" t="s">
        <v>2245</v>
      </c>
      <c r="D81" s="108" t="s">
        <v>2246</v>
      </c>
      <c r="E81" s="108" t="s">
        <v>171</v>
      </c>
      <c r="F81" s="108" t="s">
        <v>63</v>
      </c>
      <c r="G81" s="124" t="s">
        <v>2247</v>
      </c>
      <c r="H81" s="108"/>
      <c r="I81" s="108"/>
      <c r="J81" s="108"/>
      <c r="K81" s="108"/>
      <c r="L81" s="108"/>
      <c r="M81" s="108"/>
      <c r="N81" s="108"/>
      <c r="O81" s="108" t="s">
        <v>1730</v>
      </c>
      <c r="P81" s="108" t="s">
        <v>2248</v>
      </c>
      <c r="Q81" s="83" t="str">
        <f>R81&amp;","&amp;S81&amp;","&amp;T81&amp;","&amp;U81</f>
        <v>284-286 Nguyễn Công Trứ, P.Nguyễn Thái Bình, Q.1, Tp.Hcm</v>
      </c>
      <c r="R81" s="108" t="s">
        <v>2249</v>
      </c>
      <c r="S81" s="108" t="s">
        <v>2250</v>
      </c>
      <c r="T81" s="108" t="s">
        <v>2251</v>
      </c>
      <c r="U81" s="108" t="s">
        <v>2187</v>
      </c>
      <c r="V81" s="108"/>
      <c r="W81" s="108"/>
      <c r="X81" s="144">
        <v>79</v>
      </c>
      <c r="Y81" s="89" t="s">
        <v>113</v>
      </c>
      <c r="Z81" s="51">
        <v>760</v>
      </c>
      <c r="AA81" s="51" t="s">
        <v>1694</v>
      </c>
      <c r="AB81" s="132">
        <v>26746</v>
      </c>
      <c r="AC81" s="86" t="s">
        <v>2250</v>
      </c>
      <c r="AD81" s="72"/>
      <c r="AE81" s="72"/>
      <c r="AF81" s="72"/>
      <c r="AG81" s="81" t="e">
        <f>VLOOKUP(C81,'[1]bhyt làm t10 (lananh)'!$B$12:$B$209,2,0)</f>
        <v>#N/A</v>
      </c>
      <c r="AH81" s="81">
        <f>VLOOKUP(C81,'[1]DS tăng thẻ tháng 9 (COUYEN (2'!$B$12:$C$70,2,0)</f>
        <v>47</v>
      </c>
      <c r="AI81" s="81" t="e">
        <f>VLOOKUP(C81,'[1]DS mua 1-8-2019'!$B$12:$C$22,2,0)</f>
        <v>#N/A</v>
      </c>
      <c r="AJ81" s="81" t="e">
        <f>VLOOKUP(C81,'[1]DS mua 1-7-2019'!$B$12:$C$20,2,0)</f>
        <v>#N/A</v>
      </c>
      <c r="AK81" s="81" t="e">
        <f>VLOOKUP(C81,'[1]DS tăng giảm'!$B$12:$C$17,2,0)</f>
        <v>#N/A</v>
      </c>
      <c r="AL81" s="81">
        <v>4</v>
      </c>
    </row>
    <row r="82" spans="1:41" s="21" customFormat="1" ht="20.100000000000001" customHeight="1">
      <c r="A82" s="81">
        <v>76</v>
      </c>
      <c r="B82" s="123">
        <v>4184</v>
      </c>
      <c r="C82" s="108" t="s">
        <v>2271</v>
      </c>
      <c r="D82" s="108" t="s">
        <v>1267</v>
      </c>
      <c r="E82" s="108" t="s">
        <v>514</v>
      </c>
      <c r="F82" s="108" t="s">
        <v>63</v>
      </c>
      <c r="G82" s="124" t="s">
        <v>2272</v>
      </c>
      <c r="H82" s="108"/>
      <c r="I82" s="108"/>
      <c r="J82" s="108"/>
      <c r="K82" s="108"/>
      <c r="L82" s="108"/>
      <c r="M82" s="108"/>
      <c r="N82" s="108"/>
      <c r="O82" s="108" t="s">
        <v>890</v>
      </c>
      <c r="P82" s="108" t="s">
        <v>2273</v>
      </c>
      <c r="Q82" s="83" t="str">
        <f>R82&amp;","&amp;S82&amp;","&amp;T82&amp;","&amp;U82</f>
        <v>Tổ 19 Ấp Kim Định, Xã Tân Kim, Huyện Cần Giuộc, Tỉnh Long An</v>
      </c>
      <c r="R82" s="83" t="s">
        <v>2274</v>
      </c>
      <c r="S82" s="108" t="s">
        <v>1710</v>
      </c>
      <c r="T82" s="108" t="s">
        <v>825</v>
      </c>
      <c r="U82" s="108" t="s">
        <v>463</v>
      </c>
      <c r="V82" s="108"/>
      <c r="W82" s="108" t="s">
        <v>2218</v>
      </c>
      <c r="X82" s="106">
        <v>80</v>
      </c>
      <c r="Y82" s="86" t="s">
        <v>464</v>
      </c>
      <c r="Z82" s="130" t="e">
        <f>MID(#REF!,4,3)</f>
        <v>#REF!</v>
      </c>
      <c r="AA82" s="86" t="s">
        <v>825</v>
      </c>
      <c r="AB82" s="130" t="e">
        <f>RIGHT(#REF!,5)</f>
        <v>#REF!</v>
      </c>
      <c r="AC82" s="86" t="s">
        <v>1710</v>
      </c>
      <c r="AD82" s="72"/>
      <c r="AE82" s="72"/>
      <c r="AF82" s="72"/>
      <c r="AG82" s="81" t="e">
        <f>VLOOKUP(C82,'[1]bhyt làm t10 (lananh)'!$B$12:$B$209,2,0)</f>
        <v>#N/A</v>
      </c>
      <c r="AH82" s="81">
        <f>VLOOKUP(C82,'[1]DS tăng thẻ tháng 9 (COUYEN (2'!$B$12:$C$70,2,0)</f>
        <v>22</v>
      </c>
      <c r="AI82" s="81" t="e">
        <f>VLOOKUP(C82,'[1]DS mua 1-8-2019'!$B$12:$C$22,2,0)</f>
        <v>#N/A</v>
      </c>
      <c r="AJ82" s="81" t="e">
        <f>VLOOKUP(C82,'[1]DS mua 1-7-2019'!$B$12:$C$20,2,0)</f>
        <v>#N/A</v>
      </c>
      <c r="AK82" s="81" t="e">
        <f>VLOOKUP(C82,'[1]DS tăng giảm'!$B$12:$C$17,2,0)</f>
        <v>#N/A</v>
      </c>
      <c r="AL82" s="81">
        <v>4</v>
      </c>
      <c r="AM82" s="24"/>
      <c r="AN82" s="24"/>
      <c r="AO82" s="4"/>
    </row>
    <row r="83" spans="1:41" s="21" customFormat="1" ht="20.100000000000001" customHeight="1">
      <c r="A83" s="81">
        <v>77</v>
      </c>
      <c r="B83" s="123">
        <v>4199</v>
      </c>
      <c r="C83" s="108" t="s">
        <v>2280</v>
      </c>
      <c r="D83" s="108" t="s">
        <v>2281</v>
      </c>
      <c r="E83" s="108" t="s">
        <v>63</v>
      </c>
      <c r="F83" s="108" t="s">
        <v>63</v>
      </c>
      <c r="G83" s="124" t="s">
        <v>2282</v>
      </c>
      <c r="H83" s="108"/>
      <c r="I83" s="108"/>
      <c r="J83" s="108"/>
      <c r="K83" s="108"/>
      <c r="L83" s="108"/>
      <c r="M83" s="108"/>
      <c r="N83" s="108"/>
      <c r="O83" s="108" t="s">
        <v>1996</v>
      </c>
      <c r="P83" s="108" t="s">
        <v>2283</v>
      </c>
      <c r="Q83" s="83" t="str">
        <f>R83&amp;","&amp;S83&amp;","&amp;T83&amp;","&amp;U83</f>
        <v>Thôn Hộ Diêm, Xã Hộ Hải, Huyện Ninh Hải, Tỉnh Ninh Thuận</v>
      </c>
      <c r="R83" s="83" t="s">
        <v>2284</v>
      </c>
      <c r="S83" s="108" t="s">
        <v>2285</v>
      </c>
      <c r="T83" s="108" t="s">
        <v>2286</v>
      </c>
      <c r="U83" s="125" t="s">
        <v>2287</v>
      </c>
      <c r="V83" s="108"/>
      <c r="W83" s="108" t="s">
        <v>1947</v>
      </c>
      <c r="X83" s="144">
        <v>58</v>
      </c>
      <c r="Y83" s="80" t="s">
        <v>1366</v>
      </c>
      <c r="Z83" s="52">
        <v>586</v>
      </c>
      <c r="AA83" s="86" t="s">
        <v>2286</v>
      </c>
      <c r="AB83" s="79">
        <v>22861</v>
      </c>
      <c r="AC83" s="98" t="s">
        <v>2285</v>
      </c>
      <c r="AD83" s="72"/>
      <c r="AE83" s="72"/>
      <c r="AF83" s="72"/>
      <c r="AG83" s="81" t="e">
        <f>VLOOKUP(C83,'[1]bhyt làm t10 (lananh)'!$B$12:$B$209,2,0)</f>
        <v>#N/A</v>
      </c>
      <c r="AH83" s="81">
        <f>VLOOKUP(C83,'[1]DS tăng thẻ tháng 9 (COUYEN (2'!$B$12:$C$70,2,0)</f>
        <v>33</v>
      </c>
      <c r="AI83" s="81" t="e">
        <f>VLOOKUP(C83,'[1]DS mua 1-8-2019'!$B$12:$C$22,2,0)</f>
        <v>#N/A</v>
      </c>
      <c r="AJ83" s="81" t="e">
        <f>VLOOKUP(C83,'[1]DS mua 1-7-2019'!$B$12:$C$20,2,0)</f>
        <v>#N/A</v>
      </c>
      <c r="AK83" s="81" t="e">
        <f>VLOOKUP(C83,'[1]DS tăng giảm'!$B$12:$C$17,2,0)</f>
        <v>#N/A</v>
      </c>
      <c r="AL83" s="81">
        <v>4</v>
      </c>
      <c r="AM83" s="20"/>
      <c r="AN83" s="20"/>
      <c r="AO83" s="20"/>
    </row>
    <row r="84" spans="1:41" s="21" customFormat="1" ht="20.100000000000001" customHeight="1">
      <c r="A84" s="81">
        <v>78</v>
      </c>
      <c r="B84" s="123">
        <v>4224</v>
      </c>
      <c r="C84" s="108" t="s">
        <v>2308</v>
      </c>
      <c r="D84" s="108" t="s">
        <v>2309</v>
      </c>
      <c r="E84" s="108" t="s">
        <v>63</v>
      </c>
      <c r="F84" s="108" t="s">
        <v>63</v>
      </c>
      <c r="G84" s="124" t="s">
        <v>2310</v>
      </c>
      <c r="H84" s="108"/>
      <c r="I84" s="108"/>
      <c r="J84" s="108"/>
      <c r="K84" s="108"/>
      <c r="L84" s="108"/>
      <c r="M84" s="108"/>
      <c r="N84" s="108"/>
      <c r="O84" s="108" t="s">
        <v>1126</v>
      </c>
      <c r="P84" s="108" t="s">
        <v>2311</v>
      </c>
      <c r="Q84" s="83" t="str">
        <f>R84&amp;","&amp;S84&amp;","&amp;T84&amp;","&amp;U84</f>
        <v>Khu Dân Cư 3 Thôn Nga Mân, Xã Phổ Cường, Huyện Đức Phổ, Tỉnh Quảng Ngãi</v>
      </c>
      <c r="R84" s="83" t="s">
        <v>2312</v>
      </c>
      <c r="S84" s="108" t="s">
        <v>2313</v>
      </c>
      <c r="T84" s="108" t="s">
        <v>1726</v>
      </c>
      <c r="U84" s="108" t="s">
        <v>1211</v>
      </c>
      <c r="V84" s="108"/>
      <c r="W84" s="108" t="s">
        <v>1955</v>
      </c>
      <c r="X84" s="106">
        <v>51</v>
      </c>
      <c r="Y84" s="134" t="s">
        <v>367</v>
      </c>
      <c r="Z84" s="52">
        <v>534</v>
      </c>
      <c r="AA84" s="86" t="s">
        <v>1726</v>
      </c>
      <c r="AB84" s="136">
        <v>21472</v>
      </c>
      <c r="AC84" s="86" t="s">
        <v>2313</v>
      </c>
      <c r="AD84" s="72"/>
      <c r="AE84" s="72"/>
      <c r="AF84" s="72"/>
      <c r="AG84" s="81" t="e">
        <f>VLOOKUP(C84,'[1]bhyt làm t10 (lananh)'!$B$12:$B$209,2,0)</f>
        <v>#N/A</v>
      </c>
      <c r="AH84" s="81">
        <f>VLOOKUP(C84,'[1]DS tăng thẻ tháng 9 (COUYEN (2'!$B$12:$C$70,2,0)</f>
        <v>32</v>
      </c>
      <c r="AI84" s="81" t="e">
        <f>VLOOKUP(C84,'[1]DS mua 1-8-2019'!$B$12:$C$22,2,0)</f>
        <v>#N/A</v>
      </c>
      <c r="AJ84" s="81" t="e">
        <f>VLOOKUP(C84,'[1]DS mua 1-7-2019'!$B$12:$C$20,2,0)</f>
        <v>#N/A</v>
      </c>
      <c r="AK84" s="81" t="e">
        <f>VLOOKUP(C84,'[1]DS tăng giảm'!$B$12:$C$17,2,0)</f>
        <v>#N/A</v>
      </c>
      <c r="AL84" s="81">
        <v>4</v>
      </c>
      <c r="AM84" s="20"/>
      <c r="AN84" s="20"/>
    </row>
    <row r="85" spans="1:41" s="21" customFormat="1" ht="20.100000000000001" customHeight="1">
      <c r="A85" s="81">
        <v>79</v>
      </c>
      <c r="B85" s="123">
        <v>4243</v>
      </c>
      <c r="C85" s="108" t="s">
        <v>2314</v>
      </c>
      <c r="D85" s="108" t="s">
        <v>2315</v>
      </c>
      <c r="E85" s="108" t="s">
        <v>625</v>
      </c>
      <c r="F85" s="108" t="s">
        <v>63</v>
      </c>
      <c r="G85" s="124" t="s">
        <v>2316</v>
      </c>
      <c r="H85" s="108"/>
      <c r="I85" s="108"/>
      <c r="J85" s="108"/>
      <c r="K85" s="108"/>
      <c r="L85" s="108"/>
      <c r="M85" s="108"/>
      <c r="N85" s="108"/>
      <c r="O85" s="108" t="s">
        <v>2317</v>
      </c>
      <c r="P85" s="108" t="s">
        <v>2318</v>
      </c>
      <c r="Q85" s="83" t="str">
        <f>R85&amp;","&amp;S85&amp;","&amp;T85&amp;","&amp;U85</f>
        <v>Ấp An Thạnh, Xã An Ninh Tây, Huyện Đức Hòa, Tỉnh Long An</v>
      </c>
      <c r="R85" s="83" t="s">
        <v>2319</v>
      </c>
      <c r="S85" s="108" t="s">
        <v>2320</v>
      </c>
      <c r="T85" s="108" t="s">
        <v>2321</v>
      </c>
      <c r="U85" s="108" t="s">
        <v>463</v>
      </c>
      <c r="V85" s="108"/>
      <c r="W85" s="108" t="s">
        <v>2218</v>
      </c>
      <c r="X85" s="88">
        <v>80</v>
      </c>
      <c r="Y85" s="98" t="s">
        <v>464</v>
      </c>
      <c r="Z85" s="130" t="e">
        <f>MID(#REF!,4,3)</f>
        <v>#REF!</v>
      </c>
      <c r="AA85" s="86" t="s">
        <v>2321</v>
      </c>
      <c r="AB85" s="130" t="e">
        <f>RIGHT(#REF!,5)</f>
        <v>#REF!</v>
      </c>
      <c r="AC85" s="86" t="s">
        <v>2320</v>
      </c>
      <c r="AD85" s="72"/>
      <c r="AE85" s="72"/>
      <c r="AF85" s="72"/>
      <c r="AG85" s="81" t="e">
        <f>VLOOKUP(C85,'[1]bhyt làm t10 (lananh)'!$B$12:$B$209,2,0)</f>
        <v>#N/A</v>
      </c>
      <c r="AH85" s="81">
        <f>VLOOKUP(C85,'[1]DS tăng thẻ tháng 9 (COUYEN (2'!$B$12:$C$70,2,0)</f>
        <v>42</v>
      </c>
      <c r="AI85" s="81" t="e">
        <f>VLOOKUP(C85,'[1]DS mua 1-8-2019'!$B$12:$C$22,2,0)</f>
        <v>#N/A</v>
      </c>
      <c r="AJ85" s="81" t="e">
        <f>VLOOKUP(C85,'[1]DS mua 1-7-2019'!$B$12:$C$20,2,0)</f>
        <v>#N/A</v>
      </c>
      <c r="AK85" s="81" t="e">
        <f>VLOOKUP(C85,'[1]DS tăng giảm'!$B$12:$C$17,2,0)</f>
        <v>#N/A</v>
      </c>
      <c r="AL85" s="81">
        <v>4</v>
      </c>
    </row>
    <row r="86" spans="1:41" s="21" customFormat="1" ht="20.100000000000001" customHeight="1">
      <c r="A86" s="81">
        <v>80</v>
      </c>
      <c r="B86" s="123">
        <v>4272</v>
      </c>
      <c r="C86" s="108" t="s">
        <v>2340</v>
      </c>
      <c r="D86" s="108" t="s">
        <v>2341</v>
      </c>
      <c r="E86" s="108" t="s">
        <v>625</v>
      </c>
      <c r="F86" s="108" t="s">
        <v>63</v>
      </c>
      <c r="G86" s="124" t="s">
        <v>764</v>
      </c>
      <c r="H86" s="108"/>
      <c r="I86" s="108"/>
      <c r="J86" s="108"/>
      <c r="K86" s="108"/>
      <c r="L86" s="108"/>
      <c r="M86" s="108"/>
      <c r="N86" s="108"/>
      <c r="O86" s="108" t="s">
        <v>1448</v>
      </c>
      <c r="P86" s="108" t="s">
        <v>2342</v>
      </c>
      <c r="Q86" s="83" t="str">
        <f>R86&amp;","&amp;S86&amp;","&amp;T86&amp;","&amp;U86</f>
        <v>168/6A Đường Nguyễn Thị Nê Tổ 75 Ấp Cây Trâm, Xã Phú Hòa Đông, Huyện Củ Chi, Tp.Hcm</v>
      </c>
      <c r="R86" s="83" t="s">
        <v>2343</v>
      </c>
      <c r="S86" s="108" t="s">
        <v>1002</v>
      </c>
      <c r="T86" s="108" t="s">
        <v>112</v>
      </c>
      <c r="U86" s="108" t="s">
        <v>2187</v>
      </c>
      <c r="V86" s="108"/>
      <c r="W86" s="108"/>
      <c r="X86" s="106">
        <v>79</v>
      </c>
      <c r="Y86" s="107" t="s">
        <v>113</v>
      </c>
      <c r="Z86" s="137">
        <v>783</v>
      </c>
      <c r="AA86" s="137" t="s">
        <v>114</v>
      </c>
      <c r="AB86" s="132">
        <v>27517</v>
      </c>
      <c r="AC86" s="51" t="s">
        <v>1003</v>
      </c>
      <c r="AD86" s="72"/>
      <c r="AE86" s="72"/>
      <c r="AF86" s="72"/>
      <c r="AG86" s="81" t="e">
        <f>VLOOKUP(C86,'[1]bhyt làm t10 (lananh)'!$B$12:$B$209,2,0)</f>
        <v>#N/A</v>
      </c>
      <c r="AH86" s="81">
        <f>VLOOKUP(C86,'[1]DS tăng thẻ tháng 9 (COUYEN (2'!$B$12:$C$70,2,0)</f>
        <v>43</v>
      </c>
      <c r="AI86" s="81" t="e">
        <f>VLOOKUP(C86,'[1]DS mua 1-8-2019'!$B$12:$C$22,2,0)</f>
        <v>#N/A</v>
      </c>
      <c r="AJ86" s="81" t="e">
        <f>VLOOKUP(C86,'[1]DS mua 1-7-2019'!$B$12:$C$20,2,0)</f>
        <v>#N/A</v>
      </c>
      <c r="AK86" s="81" t="e">
        <f>VLOOKUP(C86,'[1]DS tăng giảm'!$B$12:$C$17,2,0)</f>
        <v>#N/A</v>
      </c>
      <c r="AL86" s="81">
        <v>4</v>
      </c>
      <c r="AM86" s="20"/>
      <c r="AN86" s="20"/>
      <c r="AO86" s="24"/>
    </row>
    <row r="87" spans="1:41" s="21" customFormat="1" ht="20.100000000000001" customHeight="1">
      <c r="A87" s="81">
        <v>81</v>
      </c>
      <c r="B87" s="123">
        <v>4276</v>
      </c>
      <c r="C87" s="108" t="s">
        <v>2344</v>
      </c>
      <c r="D87" s="108" t="s">
        <v>1951</v>
      </c>
      <c r="E87" s="108" t="s">
        <v>392</v>
      </c>
      <c r="F87" s="108" t="s">
        <v>63</v>
      </c>
      <c r="G87" s="124" t="s">
        <v>2345</v>
      </c>
      <c r="H87" s="108"/>
      <c r="I87" s="108"/>
      <c r="J87" s="108"/>
      <c r="K87" s="108"/>
      <c r="L87" s="108"/>
      <c r="M87" s="108"/>
      <c r="N87" s="108"/>
      <c r="O87" s="108" t="s">
        <v>2346</v>
      </c>
      <c r="P87" s="108" t="s">
        <v>2347</v>
      </c>
      <c r="Q87" s="83" t="str">
        <f>R87&amp;","&amp;S87&amp;","&amp;T87&amp;","&amp;U87</f>
        <v>Ấp Chà Là, Xã Trần Phán, Huyện Đầm Dơi, Tỉnh Cà Mau</v>
      </c>
      <c r="R87" s="83" t="s">
        <v>2348</v>
      </c>
      <c r="S87" s="108" t="s">
        <v>2349</v>
      </c>
      <c r="T87" s="108" t="s">
        <v>2350</v>
      </c>
      <c r="U87" s="108" t="s">
        <v>443</v>
      </c>
      <c r="V87" s="108"/>
      <c r="W87" s="108" t="s">
        <v>444</v>
      </c>
      <c r="X87" s="133">
        <v>96</v>
      </c>
      <c r="Y87" s="102" t="s">
        <v>444</v>
      </c>
      <c r="Z87" s="130" t="s">
        <v>2351</v>
      </c>
      <c r="AA87" s="86" t="s">
        <v>2350</v>
      </c>
      <c r="AB87" s="97" t="s">
        <v>2352</v>
      </c>
      <c r="AC87" s="98" t="s">
        <v>2349</v>
      </c>
      <c r="AD87" s="72"/>
      <c r="AE87" s="72"/>
      <c r="AF87" s="72"/>
      <c r="AG87" s="81" t="e">
        <f>VLOOKUP(C87,'[1]bhyt làm t10 (lananh)'!$B$12:$B$209,2,0)</f>
        <v>#N/A</v>
      </c>
      <c r="AH87" s="81">
        <f>VLOOKUP(C87,'[1]DS tăng thẻ tháng 9 (COUYEN (2'!$B$12:$C$70,2,0)</f>
        <v>14</v>
      </c>
      <c r="AI87" s="81" t="e">
        <f>VLOOKUP(C87,'[1]DS mua 1-8-2019'!$B$12:$C$22,2,0)</f>
        <v>#N/A</v>
      </c>
      <c r="AJ87" s="81" t="e">
        <f>VLOOKUP(C87,'[1]DS mua 1-7-2019'!$B$12:$C$20,2,0)</f>
        <v>#N/A</v>
      </c>
      <c r="AK87" s="81" t="e">
        <f>VLOOKUP(C87,'[1]DS tăng giảm'!$B$12:$C$17,2,0)</f>
        <v>#N/A</v>
      </c>
      <c r="AL87" s="81">
        <v>4</v>
      </c>
    </row>
    <row r="88" spans="1:41" s="21" customFormat="1" ht="20.100000000000001" customHeight="1">
      <c r="A88" s="81">
        <v>82</v>
      </c>
      <c r="B88" s="123">
        <v>4317</v>
      </c>
      <c r="C88" s="108" t="s">
        <v>2378</v>
      </c>
      <c r="D88" s="108" t="s">
        <v>2379</v>
      </c>
      <c r="E88" s="108" t="s">
        <v>812</v>
      </c>
      <c r="F88" s="108" t="s">
        <v>63</v>
      </c>
      <c r="G88" s="124" t="s">
        <v>2233</v>
      </c>
      <c r="H88" s="108"/>
      <c r="I88" s="108"/>
      <c r="J88" s="108"/>
      <c r="K88" s="108"/>
      <c r="L88" s="108"/>
      <c r="M88" s="108"/>
      <c r="N88" s="108"/>
      <c r="O88" s="108" t="s">
        <v>2118</v>
      </c>
      <c r="P88" s="108" t="s">
        <v>2380</v>
      </c>
      <c r="Q88" s="83" t="str">
        <f>R88&amp;","&amp;S88&amp;","&amp;T88&amp;","&amp;U88</f>
        <v>150/58 Đường 26/3, Phường Bình Hưng Hòa, Quận Bình Tân, Tp.Hcm</v>
      </c>
      <c r="R88" s="83" t="s">
        <v>2381</v>
      </c>
      <c r="S88" s="108" t="s">
        <v>2382</v>
      </c>
      <c r="T88" s="108" t="s">
        <v>190</v>
      </c>
      <c r="U88" s="108" t="s">
        <v>2187</v>
      </c>
      <c r="V88" s="108"/>
      <c r="W88" s="108" t="s">
        <v>1985</v>
      </c>
      <c r="X88" s="106">
        <v>79</v>
      </c>
      <c r="Y88" s="107" t="s">
        <v>113</v>
      </c>
      <c r="Z88" s="51">
        <v>777</v>
      </c>
      <c r="AA88" s="137" t="s">
        <v>191</v>
      </c>
      <c r="AB88" s="95">
        <v>27436</v>
      </c>
      <c r="AC88" s="94" t="s">
        <v>2383</v>
      </c>
      <c r="AD88" s="72"/>
      <c r="AE88" s="72"/>
      <c r="AF88" s="72"/>
      <c r="AG88" s="81" t="e">
        <f>VLOOKUP(C88,'[1]bhyt làm t10 (lananh)'!$B$12:$B$209,2,0)</f>
        <v>#N/A</v>
      </c>
      <c r="AH88" s="81">
        <f>VLOOKUP(C88,'[1]DS tăng thẻ tháng 9 (COUYEN (2'!$B$12:$C$70,2,0)</f>
        <v>1</v>
      </c>
      <c r="AI88" s="81" t="e">
        <f>VLOOKUP(C88,'[1]DS mua 1-8-2019'!$B$12:$C$22,2,0)</f>
        <v>#N/A</v>
      </c>
      <c r="AJ88" s="81" t="e">
        <f>VLOOKUP(C88,'[1]DS mua 1-7-2019'!$B$12:$C$20,2,0)</f>
        <v>#N/A</v>
      </c>
      <c r="AK88" s="81" t="e">
        <f>VLOOKUP(C88,'[1]DS tăng giảm'!$B$12:$C$17,2,0)</f>
        <v>#N/A</v>
      </c>
      <c r="AL88" s="81">
        <v>4</v>
      </c>
      <c r="AM88" s="20"/>
      <c r="AN88" s="20"/>
      <c r="AO88" s="23"/>
    </row>
    <row r="89" spans="1:41" s="21" customFormat="1" ht="20.100000000000001" customHeight="1">
      <c r="A89" s="81">
        <v>83</v>
      </c>
      <c r="B89" s="123">
        <v>4329</v>
      </c>
      <c r="C89" s="108" t="s">
        <v>2400</v>
      </c>
      <c r="D89" s="108" t="s">
        <v>2401</v>
      </c>
      <c r="E89" s="108" t="s">
        <v>1412</v>
      </c>
      <c r="F89" s="108" t="s">
        <v>63</v>
      </c>
      <c r="G89" s="124" t="s">
        <v>1665</v>
      </c>
      <c r="H89" s="108"/>
      <c r="I89" s="108"/>
      <c r="J89" s="108"/>
      <c r="K89" s="108"/>
      <c r="L89" s="108"/>
      <c r="M89" s="108"/>
      <c r="N89" s="108"/>
      <c r="O89" s="108" t="s">
        <v>247</v>
      </c>
      <c r="P89" s="108" t="s">
        <v>2402</v>
      </c>
      <c r="Q89" s="108"/>
      <c r="R89" s="83" t="s">
        <v>2403</v>
      </c>
      <c r="S89" s="108" t="s">
        <v>2136</v>
      </c>
      <c r="T89" s="108" t="s">
        <v>176</v>
      </c>
      <c r="U89" s="125" t="s">
        <v>2404</v>
      </c>
      <c r="V89" s="108" t="s">
        <v>2405</v>
      </c>
      <c r="W89" s="108"/>
      <c r="X89" s="88">
        <v>79</v>
      </c>
      <c r="Y89" s="89" t="s">
        <v>113</v>
      </c>
      <c r="Z89" s="137">
        <v>784</v>
      </c>
      <c r="AA89" s="137" t="s">
        <v>177</v>
      </c>
      <c r="AB89" s="97" t="e">
        <f>RIGHT(#REF!,5)</f>
        <v>#REF!</v>
      </c>
      <c r="AC89" s="98" t="s">
        <v>2136</v>
      </c>
      <c r="AD89" s="72"/>
      <c r="AE89" s="72"/>
      <c r="AF89" s="72"/>
      <c r="AG89" s="81" t="e">
        <f>VLOOKUP(C89,'[1]bhyt làm t10 (lananh)'!$B$12:$B$209,2,0)</f>
        <v>#N/A</v>
      </c>
      <c r="AH89" s="81">
        <f>VLOOKUP(C89,'[1]DS tăng thẻ tháng 9 (COUYEN (2'!$B$12:$C$70,2,0)</f>
        <v>11</v>
      </c>
      <c r="AI89" s="81" t="e">
        <f>VLOOKUP(C89,'[1]DS mua 1-8-2019'!$B$12:$C$22,2,0)</f>
        <v>#N/A</v>
      </c>
      <c r="AJ89" s="81" t="e">
        <f>VLOOKUP(C89,'[1]DS mua 1-7-2019'!$B$12:$C$20,2,0)</f>
        <v>#N/A</v>
      </c>
      <c r="AK89" s="81" t="e">
        <f>VLOOKUP(C89,'[1]DS tăng giảm'!$B$12:$C$17,2,0)</f>
        <v>#N/A</v>
      </c>
      <c r="AL89" s="81">
        <v>4</v>
      </c>
      <c r="AM89" s="24"/>
      <c r="AN89" s="24"/>
      <c r="AO89" s="24"/>
    </row>
    <row r="90" spans="1:41" s="21" customFormat="1" ht="20.100000000000001" customHeight="1">
      <c r="A90" s="81">
        <v>84</v>
      </c>
      <c r="B90" s="123">
        <v>4341</v>
      </c>
      <c r="C90" s="108" t="s">
        <v>2406</v>
      </c>
      <c r="D90" s="108" t="s">
        <v>455</v>
      </c>
      <c r="E90" s="108" t="s">
        <v>812</v>
      </c>
      <c r="F90" s="108" t="s">
        <v>63</v>
      </c>
      <c r="G90" s="124" t="s">
        <v>2407</v>
      </c>
      <c r="H90" s="108"/>
      <c r="I90" s="108"/>
      <c r="J90" s="108"/>
      <c r="K90" s="108"/>
      <c r="L90" s="108"/>
      <c r="M90" s="108"/>
      <c r="N90" s="108"/>
      <c r="O90" s="108" t="s">
        <v>999</v>
      </c>
      <c r="P90" s="108" t="s">
        <v>2408</v>
      </c>
      <c r="Q90" s="108"/>
      <c r="R90" s="83" t="s">
        <v>2409</v>
      </c>
      <c r="S90" s="108" t="s">
        <v>2410</v>
      </c>
      <c r="T90" s="108" t="s">
        <v>2411</v>
      </c>
      <c r="U90" s="108" t="s">
        <v>99</v>
      </c>
      <c r="V90" s="108" t="s">
        <v>2412</v>
      </c>
      <c r="W90" s="108"/>
      <c r="X90" s="133">
        <v>64</v>
      </c>
      <c r="Y90" s="92" t="s">
        <v>100</v>
      </c>
      <c r="Z90" s="130" t="e">
        <f>MID(#REF!,4,3)</f>
        <v>#REF!</v>
      </c>
      <c r="AA90" s="86" t="s">
        <v>2411</v>
      </c>
      <c r="AB90" s="130" t="e">
        <f>RIGHT(#REF!,5)</f>
        <v>#REF!</v>
      </c>
      <c r="AC90" s="86" t="s">
        <v>2410</v>
      </c>
      <c r="AD90" s="72"/>
      <c r="AE90" s="72"/>
      <c r="AF90" s="72"/>
      <c r="AG90" s="81" t="e">
        <f>VLOOKUP(C90,'[1]bhyt làm t10 (lananh)'!$B$12:$B$209,2,0)</f>
        <v>#N/A</v>
      </c>
      <c r="AH90" s="81">
        <f>VLOOKUP(C90,'[1]DS tăng thẻ tháng 9 (COUYEN (2'!$B$12:$C$70,2,0)</f>
        <v>2</v>
      </c>
      <c r="AI90" s="81" t="e">
        <f>VLOOKUP(C90,'[1]DS mua 1-8-2019'!$B$12:$C$22,2,0)</f>
        <v>#N/A</v>
      </c>
      <c r="AJ90" s="81" t="e">
        <f>VLOOKUP(C90,'[1]DS mua 1-7-2019'!$B$12:$C$20,2,0)</f>
        <v>#N/A</v>
      </c>
      <c r="AK90" s="81" t="e">
        <f>VLOOKUP(C90,'[1]DS tăng giảm'!$B$12:$C$17,2,0)</f>
        <v>#N/A</v>
      </c>
      <c r="AL90" s="81">
        <v>4</v>
      </c>
      <c r="AM90" s="20"/>
      <c r="AN90" s="20"/>
      <c r="AO90" s="22"/>
    </row>
    <row r="91" spans="1:41" s="21" customFormat="1" ht="20.100000000000001" customHeight="1">
      <c r="A91" s="81">
        <v>85</v>
      </c>
      <c r="B91" s="123">
        <v>4352</v>
      </c>
      <c r="C91" s="108" t="s">
        <v>2413</v>
      </c>
      <c r="D91" s="108" t="s">
        <v>2414</v>
      </c>
      <c r="E91" s="108" t="s">
        <v>300</v>
      </c>
      <c r="F91" s="108" t="s">
        <v>63</v>
      </c>
      <c r="G91" s="124" t="s">
        <v>2415</v>
      </c>
      <c r="H91" s="108"/>
      <c r="I91" s="108"/>
      <c r="J91" s="108"/>
      <c r="K91" s="108"/>
      <c r="L91" s="108"/>
      <c r="M91" s="108"/>
      <c r="N91" s="108"/>
      <c r="O91" s="108" t="s">
        <v>349</v>
      </c>
      <c r="P91" s="108" t="s">
        <v>2416</v>
      </c>
      <c r="Q91" s="108"/>
      <c r="R91" s="83" t="s">
        <v>2417</v>
      </c>
      <c r="S91" s="108" t="s">
        <v>2418</v>
      </c>
      <c r="T91" s="108" t="s">
        <v>2268</v>
      </c>
      <c r="U91" s="108" t="s">
        <v>1553</v>
      </c>
      <c r="V91" s="108" t="s">
        <v>2419</v>
      </c>
      <c r="W91" s="108" t="s">
        <v>2011</v>
      </c>
      <c r="X91" s="133">
        <v>52</v>
      </c>
      <c r="Y91" s="86" t="s">
        <v>1554</v>
      </c>
      <c r="Z91" s="97" t="e">
        <f>MID(#REF!,4,3)</f>
        <v>#REF!</v>
      </c>
      <c r="AA91" s="98" t="s">
        <v>2268</v>
      </c>
      <c r="AB91" s="130" t="e">
        <f>RIGHT(#REF!,5)</f>
        <v>#REF!</v>
      </c>
      <c r="AC91" s="86" t="s">
        <v>2418</v>
      </c>
      <c r="AD91" s="72"/>
      <c r="AE91" s="72"/>
      <c r="AF91" s="72"/>
      <c r="AG91" s="81" t="e">
        <f>VLOOKUP(C91,'[1]bhyt làm t10 (lananh)'!$B$12:$B$209,2,0)</f>
        <v>#N/A</v>
      </c>
      <c r="AH91" s="81" t="s">
        <v>2420</v>
      </c>
      <c r="AI91" s="81" t="e">
        <f>VLOOKUP(C91,'[1]DS mua 1-8-2019'!$B$12:$C$22,2,0)</f>
        <v>#N/A</v>
      </c>
      <c r="AJ91" s="81" t="e">
        <f>VLOOKUP(C91,'[1]DS mua 1-7-2019'!$B$12:$C$20,2,0)</f>
        <v>#N/A</v>
      </c>
      <c r="AK91" s="81" t="e">
        <f>VLOOKUP(C91,'[1]DS tăng giảm'!$B$12:$C$17,2,0)</f>
        <v>#N/A</v>
      </c>
      <c r="AL91" s="81">
        <v>4</v>
      </c>
      <c r="AM91" s="4"/>
      <c r="AN91" s="4"/>
      <c r="AO91" s="4"/>
    </row>
    <row r="92" spans="1:41" s="21" customFormat="1" ht="20.100000000000001" customHeight="1">
      <c r="A92" s="81">
        <v>86</v>
      </c>
      <c r="B92" s="82">
        <v>385</v>
      </c>
      <c r="C92" s="83" t="s">
        <v>205</v>
      </c>
      <c r="D92" s="83" t="s">
        <v>206</v>
      </c>
      <c r="E92" s="83" t="s">
        <v>207</v>
      </c>
      <c r="F92" s="83" t="s">
        <v>63</v>
      </c>
      <c r="G92" s="84" t="s">
        <v>208</v>
      </c>
      <c r="H92" s="85"/>
      <c r="I92" s="83"/>
      <c r="J92" s="83"/>
      <c r="K92" s="83"/>
      <c r="L92" s="129"/>
      <c r="M92" s="86"/>
      <c r="N92" s="83"/>
      <c r="O92" s="83" t="s">
        <v>81</v>
      </c>
      <c r="P92" s="83" t="s">
        <v>210</v>
      </c>
      <c r="Q92" s="83" t="str">
        <f>R92&amp;","&amp;S92&amp;","&amp;T92&amp;","&amp;U92</f>
        <v>Ấp Đông Minh, Xã Lang Minh, Huyện Xuân Lộc, Tỉnh Đồng Nai</v>
      </c>
      <c r="R92" s="83" t="s">
        <v>211</v>
      </c>
      <c r="S92" s="83" t="s">
        <v>212</v>
      </c>
      <c r="T92" s="83" t="s">
        <v>213</v>
      </c>
      <c r="U92" s="83" t="s">
        <v>70</v>
      </c>
      <c r="V92" s="83"/>
      <c r="W92" s="83"/>
      <c r="X92" s="91">
        <v>75</v>
      </c>
      <c r="Y92" s="92" t="s">
        <v>71</v>
      </c>
      <c r="Z92" s="53">
        <v>741</v>
      </c>
      <c r="AA92" s="53" t="s">
        <v>214</v>
      </c>
      <c r="AB92" s="53">
        <v>26467</v>
      </c>
      <c r="AC92" s="53" t="s">
        <v>215</v>
      </c>
      <c r="AD92" s="81" t="s">
        <v>209</v>
      </c>
      <c r="AE92" s="81" t="s">
        <v>132</v>
      </c>
      <c r="AF92" s="81" t="s">
        <v>133</v>
      </c>
      <c r="AG92" s="81">
        <v>192</v>
      </c>
      <c r="AH92" s="81" t="e">
        <f>VLOOKUP(C92,'[1]DS tăng thẻ tháng 9 (COUYEN (2'!$B$12:$C$70,2,0)</f>
        <v>#N/A</v>
      </c>
      <c r="AI92" s="81" t="e">
        <f>VLOOKUP(C92,'[1]DS mua 1-8-2019'!$B$12:$C$22,2,0)</f>
        <v>#N/A</v>
      </c>
      <c r="AJ92" s="81" t="e">
        <f>VLOOKUP(C92,'[1]DS mua 1-7-2019'!$B$12:$C$20,2,0)</f>
        <v>#N/A</v>
      </c>
      <c r="AK92" s="81" t="e">
        <f>VLOOKUP(C92,'[1]DS tăng giảm'!$B$12:$C$17,2,0)</f>
        <v>#N/A</v>
      </c>
      <c r="AL92" s="81">
        <v>3</v>
      </c>
      <c r="AM92" s="20"/>
      <c r="AN92" s="20"/>
      <c r="AO92" s="4"/>
    </row>
    <row r="93" spans="1:41" s="21" customFormat="1" ht="20.100000000000001" customHeight="1">
      <c r="A93" s="81">
        <v>87</v>
      </c>
      <c r="B93" s="99">
        <v>440</v>
      </c>
      <c r="C93" s="100">
        <v>19000440</v>
      </c>
      <c r="D93" s="100" t="s">
        <v>216</v>
      </c>
      <c r="E93" s="100" t="s">
        <v>217</v>
      </c>
      <c r="F93" s="100" t="s">
        <v>63</v>
      </c>
      <c r="G93" s="101" t="s">
        <v>218</v>
      </c>
      <c r="H93" s="100"/>
      <c r="I93" s="83"/>
      <c r="J93" s="100"/>
      <c r="K93" s="100"/>
      <c r="L93" s="129"/>
      <c r="M93" s="102"/>
      <c r="N93" s="100"/>
      <c r="O93" s="100" t="s">
        <v>65</v>
      </c>
      <c r="P93" s="100" t="s">
        <v>220</v>
      </c>
      <c r="Q93" s="83" t="str">
        <f>R93&amp;","&amp;S93&amp;","&amp;T93&amp;","&amp;U93</f>
        <v>33/38 Khu Phố 4 Đường Phan Văn Hớn, Phường Tân Thới Nhất, Quận 12,Thành phố Hồ Chí Minh</v>
      </c>
      <c r="R93" s="100" t="s">
        <v>221</v>
      </c>
      <c r="S93" s="100" t="s">
        <v>222</v>
      </c>
      <c r="T93" s="100" t="s">
        <v>223</v>
      </c>
      <c r="U93" s="105" t="s">
        <v>113</v>
      </c>
      <c r="V93" s="100"/>
      <c r="W93" s="100"/>
      <c r="X93" s="88">
        <v>79</v>
      </c>
      <c r="Y93" s="89" t="s">
        <v>113</v>
      </c>
      <c r="Z93" s="51">
        <v>761</v>
      </c>
      <c r="AA93" s="51" t="s">
        <v>224</v>
      </c>
      <c r="AB93" s="135">
        <v>26791</v>
      </c>
      <c r="AC93" s="137" t="s">
        <v>225</v>
      </c>
      <c r="AD93" s="104" t="s">
        <v>219</v>
      </c>
      <c r="AE93" s="104" t="s">
        <v>203</v>
      </c>
      <c r="AF93" s="104" t="s">
        <v>204</v>
      </c>
      <c r="AG93" s="81">
        <v>19</v>
      </c>
      <c r="AH93" s="81" t="e">
        <f>VLOOKUP(C93,'[1]DS tăng thẻ tháng 9 (COUYEN (2'!$B$12:$C$70,2,0)</f>
        <v>#N/A</v>
      </c>
      <c r="AI93" s="81" t="e">
        <f>VLOOKUP(C93,'[1]DS mua 1-8-2019'!$B$12:$C$22,2,0)</f>
        <v>#N/A</v>
      </c>
      <c r="AJ93" s="81" t="e">
        <f>VLOOKUP(C93,'[1]DS mua 1-7-2019'!$B$12:$C$20,2,0)</f>
        <v>#N/A</v>
      </c>
      <c r="AK93" s="81" t="e">
        <f>VLOOKUP(C93,'[1]DS tăng giảm'!$B$12:$C$17,2,0)</f>
        <v>#N/A</v>
      </c>
      <c r="AL93" s="81">
        <v>3</v>
      </c>
      <c r="AM93" s="24"/>
      <c r="AN93" s="24"/>
      <c r="AO93" s="24"/>
    </row>
    <row r="94" spans="1:41" s="21" customFormat="1" ht="20.100000000000001" customHeight="1">
      <c r="A94" s="81">
        <v>88</v>
      </c>
      <c r="B94" s="82">
        <v>539</v>
      </c>
      <c r="C94" s="83" t="s">
        <v>242</v>
      </c>
      <c r="D94" s="83" t="s">
        <v>243</v>
      </c>
      <c r="E94" s="83" t="s">
        <v>244</v>
      </c>
      <c r="F94" s="83" t="s">
        <v>63</v>
      </c>
      <c r="G94" s="84" t="s">
        <v>245</v>
      </c>
      <c r="H94" s="83"/>
      <c r="I94" s="83"/>
      <c r="J94" s="83"/>
      <c r="K94" s="83"/>
      <c r="L94" s="129"/>
      <c r="M94" s="86"/>
      <c r="N94" s="83"/>
      <c r="O94" s="83" t="s">
        <v>247</v>
      </c>
      <c r="P94" s="83" t="s">
        <v>248</v>
      </c>
      <c r="Q94" s="83" t="str">
        <f>R94&amp;","&amp;S94&amp;","&amp;T94&amp;","&amp;U94</f>
        <v>7/9 Đỗ Nhuận, Phường Sơn Kỳ, Quận Tân Phú,Thành phố Hồ Chí Minh</v>
      </c>
      <c r="R94" s="83" t="s">
        <v>249</v>
      </c>
      <c r="S94" s="83" t="s">
        <v>250</v>
      </c>
      <c r="T94" s="83" t="s">
        <v>251</v>
      </c>
      <c r="U94" s="105" t="s">
        <v>113</v>
      </c>
      <c r="V94" s="83"/>
      <c r="W94" s="83"/>
      <c r="X94" s="88">
        <v>79</v>
      </c>
      <c r="Y94" s="89" t="s">
        <v>113</v>
      </c>
      <c r="Z94" s="51">
        <v>767</v>
      </c>
      <c r="AA94" s="51" t="s">
        <v>252</v>
      </c>
      <c r="AB94" s="135">
        <v>27016</v>
      </c>
      <c r="AC94" s="137" t="s">
        <v>253</v>
      </c>
      <c r="AD94" s="81" t="s">
        <v>246</v>
      </c>
      <c r="AE94" s="81" t="s">
        <v>240</v>
      </c>
      <c r="AF94" s="81" t="s">
        <v>241</v>
      </c>
      <c r="AG94" s="81">
        <v>193</v>
      </c>
      <c r="AH94" s="81" t="e">
        <f>VLOOKUP(C94,'[1]DS tăng thẻ tháng 9 (COUYEN (2'!$B$12:$C$70,2,0)</f>
        <v>#N/A</v>
      </c>
      <c r="AI94" s="81" t="e">
        <f>VLOOKUP(C94,'[1]DS mua 1-8-2019'!$B$12:$C$22,2,0)</f>
        <v>#N/A</v>
      </c>
      <c r="AJ94" s="81" t="e">
        <f>VLOOKUP(C94,'[1]DS mua 1-7-2019'!$B$12:$C$20,2,0)</f>
        <v>#N/A</v>
      </c>
      <c r="AK94" s="81" t="e">
        <f>VLOOKUP(C94,'[1]DS tăng giảm'!$B$12:$C$17,2,0)</f>
        <v>#N/A</v>
      </c>
      <c r="AL94" s="81">
        <v>3</v>
      </c>
    </row>
    <row r="95" spans="1:41" s="21" customFormat="1" ht="20.100000000000001" customHeight="1">
      <c r="A95" s="81">
        <v>89</v>
      </c>
      <c r="B95" s="82">
        <v>798</v>
      </c>
      <c r="C95" s="110" t="s">
        <v>277</v>
      </c>
      <c r="D95" s="110" t="s">
        <v>278</v>
      </c>
      <c r="E95" s="110" t="s">
        <v>217</v>
      </c>
      <c r="F95" s="110" t="s">
        <v>63</v>
      </c>
      <c r="G95" s="111" t="s">
        <v>279</v>
      </c>
      <c r="H95" s="110"/>
      <c r="I95" s="83"/>
      <c r="J95" s="110"/>
      <c r="K95" s="110"/>
      <c r="L95" s="129"/>
      <c r="M95" s="112"/>
      <c r="N95" s="110"/>
      <c r="O95" s="110" t="s">
        <v>281</v>
      </c>
      <c r="P95" s="110" t="s">
        <v>282</v>
      </c>
      <c r="Q95" s="83" t="str">
        <f>R95&amp;","&amp;S95&amp;","&amp;T95&amp;","&amp;U95</f>
        <v>F4/2A Ấp 6A, Xã Vĩnh Lộc B, Huyện Bình Chánh,Thành phố Hồ Chí Minh</v>
      </c>
      <c r="R95" s="110" t="s">
        <v>283</v>
      </c>
      <c r="S95" s="110" t="s">
        <v>284</v>
      </c>
      <c r="T95" s="83" t="s">
        <v>285</v>
      </c>
      <c r="U95" s="105" t="s">
        <v>113</v>
      </c>
      <c r="V95" s="110"/>
      <c r="W95" s="110"/>
      <c r="X95" s="106">
        <v>79</v>
      </c>
      <c r="Y95" s="107" t="s">
        <v>113</v>
      </c>
      <c r="Z95" s="34">
        <v>785</v>
      </c>
      <c r="AA95" s="34" t="s">
        <v>286</v>
      </c>
      <c r="AB95" s="135">
        <v>27604</v>
      </c>
      <c r="AC95" s="137" t="s">
        <v>287</v>
      </c>
      <c r="AD95" s="114" t="s">
        <v>280</v>
      </c>
      <c r="AE95" s="114" t="s">
        <v>288</v>
      </c>
      <c r="AF95" s="114" t="s">
        <v>289</v>
      </c>
      <c r="AG95" s="81">
        <v>194</v>
      </c>
      <c r="AH95" s="81" t="e">
        <f>VLOOKUP(C95,'[1]DS tăng thẻ tháng 9 (COUYEN (2'!$B$12:$C$70,2,0)</f>
        <v>#N/A</v>
      </c>
      <c r="AI95" s="81" t="e">
        <f>VLOOKUP(C95,'[1]DS mua 1-8-2019'!$B$12:$C$22,2,0)</f>
        <v>#N/A</v>
      </c>
      <c r="AJ95" s="81" t="e">
        <f>VLOOKUP(C95,'[1]DS mua 1-7-2019'!$B$12:$C$20,2,0)</f>
        <v>#N/A</v>
      </c>
      <c r="AK95" s="81" t="e">
        <f>VLOOKUP(C95,'[1]DS tăng giảm'!$B$12:$C$17,2,0)</f>
        <v>#N/A</v>
      </c>
      <c r="AL95" s="81">
        <v>3</v>
      </c>
      <c r="AM95" s="20"/>
      <c r="AN95" s="20"/>
      <c r="AO95" s="20"/>
    </row>
    <row r="96" spans="1:41" s="21" customFormat="1" ht="20.100000000000001" customHeight="1">
      <c r="A96" s="81">
        <v>90</v>
      </c>
      <c r="B96" s="82">
        <v>883</v>
      </c>
      <c r="C96" s="115" t="s">
        <v>298</v>
      </c>
      <c r="D96" s="115" t="s">
        <v>299</v>
      </c>
      <c r="E96" s="115" t="s">
        <v>300</v>
      </c>
      <c r="F96" s="115" t="s">
        <v>63</v>
      </c>
      <c r="G96" s="116" t="s">
        <v>301</v>
      </c>
      <c r="H96" s="115"/>
      <c r="I96" s="83"/>
      <c r="J96" s="115"/>
      <c r="K96" s="115"/>
      <c r="L96" s="129"/>
      <c r="M96" s="117"/>
      <c r="N96" s="115"/>
      <c r="O96" s="115" t="s">
        <v>303</v>
      </c>
      <c r="P96" s="115" t="s">
        <v>304</v>
      </c>
      <c r="Q96" s="83" t="str">
        <f>R96&amp;","&amp;S96&amp;","&amp;T96&amp;","&amp;U96</f>
        <v>Ấp Mỹ Quới, Xã Hậu Mỹ Phú, Huyện Cái Bè, Tỉnh Tiền Giang</v>
      </c>
      <c r="R96" s="115" t="s">
        <v>305</v>
      </c>
      <c r="S96" s="115" t="s">
        <v>306</v>
      </c>
      <c r="T96" s="115" t="s">
        <v>307</v>
      </c>
      <c r="U96" s="115" t="s">
        <v>308</v>
      </c>
      <c r="V96" s="115"/>
      <c r="W96" s="115"/>
      <c r="X96" s="96">
        <v>82</v>
      </c>
      <c r="Y96" s="39" t="s">
        <v>309</v>
      </c>
      <c r="Z96" s="130" t="s">
        <v>310</v>
      </c>
      <c r="AA96" s="86" t="s">
        <v>307</v>
      </c>
      <c r="AB96" s="136">
        <v>28375</v>
      </c>
      <c r="AC96" s="134" t="s">
        <v>311</v>
      </c>
      <c r="AD96" s="118" t="s">
        <v>302</v>
      </c>
      <c r="AE96" s="118" t="s">
        <v>312</v>
      </c>
      <c r="AF96" s="118">
        <v>0</v>
      </c>
      <c r="AG96" s="81">
        <v>195</v>
      </c>
      <c r="AH96" s="81" t="e">
        <f>VLOOKUP(C96,'[1]DS tăng thẻ tháng 9 (COUYEN (2'!$B$12:$C$70,2,0)</f>
        <v>#N/A</v>
      </c>
      <c r="AI96" s="81" t="e">
        <f>VLOOKUP(C96,'[1]DS mua 1-8-2019'!$B$12:$C$22,2,0)</f>
        <v>#N/A</v>
      </c>
      <c r="AJ96" s="81" t="e">
        <f>VLOOKUP(C96,'[1]DS mua 1-7-2019'!$B$12:$C$20,2,0)</f>
        <v>#N/A</v>
      </c>
      <c r="AK96" s="81" t="e">
        <f>VLOOKUP(C96,'[1]DS tăng giảm'!$B$12:$C$17,2,0)</f>
        <v>#N/A</v>
      </c>
      <c r="AL96" s="81">
        <v>3</v>
      </c>
      <c r="AM96" s="24"/>
      <c r="AN96" s="24"/>
      <c r="AO96" s="20"/>
    </row>
    <row r="97" spans="1:41" s="21" customFormat="1" ht="20.100000000000001" customHeight="1">
      <c r="A97" s="81">
        <v>91</v>
      </c>
      <c r="B97" s="82">
        <v>1251</v>
      </c>
      <c r="C97" s="119" t="s">
        <v>346</v>
      </c>
      <c r="D97" s="119" t="s">
        <v>347</v>
      </c>
      <c r="E97" s="119" t="s">
        <v>292</v>
      </c>
      <c r="F97" s="119" t="s">
        <v>63</v>
      </c>
      <c r="G97" s="120" t="s">
        <v>348</v>
      </c>
      <c r="H97" s="119"/>
      <c r="I97" s="119"/>
      <c r="J97" s="119"/>
      <c r="K97" s="119"/>
      <c r="L97" s="119"/>
      <c r="M97" s="119"/>
      <c r="N97" s="119"/>
      <c r="O97" s="119" t="s">
        <v>349</v>
      </c>
      <c r="P97" s="119" t="s">
        <v>350</v>
      </c>
      <c r="Q97" s="83" t="str">
        <f>R97&amp;","&amp;S97&amp;","&amp;T97&amp;","&amp;U97</f>
        <v>37/2  ấp Việc Giữa, xã Thới Lai, huyện Bình Đại,  tỉnh Bến Tre</v>
      </c>
      <c r="R97" s="119" t="s">
        <v>351</v>
      </c>
      <c r="S97" s="119" t="s">
        <v>352</v>
      </c>
      <c r="T97" s="119" t="s">
        <v>353</v>
      </c>
      <c r="U97" s="119" t="s">
        <v>354</v>
      </c>
      <c r="V97" s="119"/>
      <c r="W97" s="119"/>
      <c r="X97" s="96">
        <v>83</v>
      </c>
      <c r="Y97" s="80" t="s">
        <v>355</v>
      </c>
      <c r="Z97" s="35">
        <v>835</v>
      </c>
      <c r="AA97" s="80" t="s">
        <v>356</v>
      </c>
      <c r="AB97" s="136">
        <v>29083</v>
      </c>
      <c r="AC97" s="134" t="s">
        <v>357</v>
      </c>
      <c r="AD97" s="122"/>
      <c r="AE97" s="122"/>
      <c r="AF97" s="122"/>
      <c r="AG97" s="81">
        <v>56</v>
      </c>
      <c r="AH97" s="81" t="e">
        <f>VLOOKUP(C97,'[1]DS tăng thẻ tháng 9 (COUYEN (2'!$B$12:$C$70,2,0)</f>
        <v>#N/A</v>
      </c>
      <c r="AI97" s="81" t="e">
        <f>VLOOKUP(C97,'[1]DS mua 1-8-2019'!$B$12:$C$22,2,0)</f>
        <v>#N/A</v>
      </c>
      <c r="AJ97" s="81" t="e">
        <f>VLOOKUP(C97,'[1]DS mua 1-7-2019'!$B$12:$C$20,2,0)</f>
        <v>#N/A</v>
      </c>
      <c r="AK97" s="81" t="e">
        <f>VLOOKUP(C97,'[1]DS tăng giảm'!$B$12:$C$17,2,0)</f>
        <v>#N/A</v>
      </c>
      <c r="AL97" s="81">
        <v>3</v>
      </c>
      <c r="AM97" s="20"/>
      <c r="AN97" s="20"/>
      <c r="AO97" s="23"/>
    </row>
    <row r="98" spans="1:41" s="21" customFormat="1" ht="20.100000000000001" customHeight="1">
      <c r="A98" s="81">
        <v>92</v>
      </c>
      <c r="B98" s="99">
        <v>1271</v>
      </c>
      <c r="C98" s="119" t="s">
        <v>358</v>
      </c>
      <c r="D98" s="119" t="s">
        <v>359</v>
      </c>
      <c r="E98" s="119" t="s">
        <v>360</v>
      </c>
      <c r="F98" s="119" t="s">
        <v>63</v>
      </c>
      <c r="G98" s="120" t="s">
        <v>361</v>
      </c>
      <c r="H98" s="119"/>
      <c r="I98" s="119"/>
      <c r="J98" s="119"/>
      <c r="K98" s="119"/>
      <c r="L98" s="119"/>
      <c r="M98" s="119"/>
      <c r="N98" s="119"/>
      <c r="O98" s="119" t="s">
        <v>81</v>
      </c>
      <c r="P98" s="119" t="s">
        <v>362</v>
      </c>
      <c r="Q98" s="83" t="str">
        <f>R98&amp;","&amp;S98&amp;","&amp;T98&amp;","&amp;U98</f>
        <v>Tổ Dân Phố 5, Thị Trấn Đức Phổ, huyện Đức Phổ, tỉnh Quãng Ngãi</v>
      </c>
      <c r="R98" s="119" t="s">
        <v>363</v>
      </c>
      <c r="S98" s="119" t="s">
        <v>364</v>
      </c>
      <c r="T98" s="119" t="s">
        <v>365</v>
      </c>
      <c r="U98" s="119" t="s">
        <v>366</v>
      </c>
      <c r="V98" s="119"/>
      <c r="W98" s="119"/>
      <c r="X98" s="91">
        <v>51</v>
      </c>
      <c r="Y98" s="134" t="s">
        <v>367</v>
      </c>
      <c r="Z98" s="52">
        <v>534</v>
      </c>
      <c r="AA98" s="145" t="s">
        <v>368</v>
      </c>
      <c r="AB98" s="136">
        <v>21439</v>
      </c>
      <c r="AC98" s="92" t="s">
        <v>369</v>
      </c>
      <c r="AD98" s="122"/>
      <c r="AE98" s="122"/>
      <c r="AF98" s="122"/>
      <c r="AG98" s="81">
        <v>35</v>
      </c>
      <c r="AH98" s="81" t="e">
        <f>VLOOKUP(C98,'[1]DS tăng thẻ tháng 9 (COUYEN (2'!$B$12:$C$70,2,0)</f>
        <v>#N/A</v>
      </c>
      <c r="AI98" s="81" t="e">
        <f>VLOOKUP(C98,'[1]DS mua 1-8-2019'!$B$12:$C$22,2,0)</f>
        <v>#N/A</v>
      </c>
      <c r="AJ98" s="81" t="e">
        <f>VLOOKUP(C98,'[1]DS mua 1-7-2019'!$B$12:$C$20,2,0)</f>
        <v>#N/A</v>
      </c>
      <c r="AK98" s="81" t="e">
        <f>VLOOKUP(C98,'[1]DS tăng giảm'!$B$12:$C$17,2,0)</f>
        <v>#N/A</v>
      </c>
      <c r="AL98" s="81">
        <v>3</v>
      </c>
      <c r="AM98" s="20"/>
      <c r="AN98" s="20"/>
      <c r="AO98" s="20"/>
    </row>
    <row r="99" spans="1:41" s="21" customFormat="1" ht="20.100000000000001" customHeight="1">
      <c r="A99" s="81">
        <v>93</v>
      </c>
      <c r="B99" s="123">
        <v>1713</v>
      </c>
      <c r="C99" s="108" t="s">
        <v>406</v>
      </c>
      <c r="D99" s="108" t="s">
        <v>407</v>
      </c>
      <c r="E99" s="108" t="s">
        <v>408</v>
      </c>
      <c r="F99" s="108" t="s">
        <v>63</v>
      </c>
      <c r="G99" s="124" t="s">
        <v>409</v>
      </c>
      <c r="H99" s="108"/>
      <c r="I99" s="108"/>
      <c r="J99" s="108"/>
      <c r="K99" s="108"/>
      <c r="L99" s="108"/>
      <c r="M99" s="108"/>
      <c r="N99" s="108"/>
      <c r="O99" s="108" t="s">
        <v>410</v>
      </c>
      <c r="P99" s="108" t="s">
        <v>411</v>
      </c>
      <c r="Q99" s="83" t="str">
        <f>R99&amp;","&amp;S99&amp;","&amp;T99&amp;","&amp;U99</f>
        <v>115 thôn Đông Thuận, xã Tân Hà, huyện Hàm Tân, tỉnh Bình Thuận</v>
      </c>
      <c r="R99" s="108" t="s">
        <v>412</v>
      </c>
      <c r="S99" s="108" t="s">
        <v>413</v>
      </c>
      <c r="T99" s="108" t="s">
        <v>414</v>
      </c>
      <c r="U99" s="125" t="s">
        <v>415</v>
      </c>
      <c r="V99" s="108"/>
      <c r="W99" s="108"/>
      <c r="X99" s="131">
        <v>60</v>
      </c>
      <c r="Y99" s="86" t="s">
        <v>237</v>
      </c>
      <c r="Z99" s="50">
        <v>601</v>
      </c>
      <c r="AA99" s="92" t="s">
        <v>416</v>
      </c>
      <c r="AB99" s="136">
        <v>23257</v>
      </c>
      <c r="AC99" s="134" t="s">
        <v>417</v>
      </c>
      <c r="AD99" s="72"/>
      <c r="AE99" s="72"/>
      <c r="AF99" s="72"/>
      <c r="AG99" s="81">
        <v>185</v>
      </c>
      <c r="AH99" s="81" t="e">
        <f>VLOOKUP(C99,'[1]DS tăng thẻ tháng 9 (COUYEN (2'!$B$12:$C$70,2,0)</f>
        <v>#N/A</v>
      </c>
      <c r="AI99" s="81" t="e">
        <f>VLOOKUP(C99,'[1]DS mua 1-8-2019'!$B$12:$C$22,2,0)</f>
        <v>#N/A</v>
      </c>
      <c r="AJ99" s="81" t="e">
        <f>VLOOKUP(C99,'[1]DS mua 1-7-2019'!$B$12:$C$20,2,0)</f>
        <v>#N/A</v>
      </c>
      <c r="AK99" s="81" t="e">
        <f>VLOOKUP(C99,'[1]DS tăng giảm'!$B$12:$C$17,2,0)</f>
        <v>#N/A</v>
      </c>
      <c r="AL99" s="81">
        <v>3</v>
      </c>
      <c r="AM99" s="24"/>
      <c r="AN99" s="24"/>
      <c r="AO99" s="23"/>
    </row>
    <row r="100" spans="1:41" s="21" customFormat="1" ht="20.100000000000001" customHeight="1">
      <c r="A100" s="81">
        <v>94</v>
      </c>
      <c r="B100" s="123">
        <v>1728</v>
      </c>
      <c r="C100" s="108" t="s">
        <v>418</v>
      </c>
      <c r="D100" s="108" t="s">
        <v>419</v>
      </c>
      <c r="E100" s="108" t="s">
        <v>292</v>
      </c>
      <c r="F100" s="108" t="s">
        <v>63</v>
      </c>
      <c r="G100" s="124" t="s">
        <v>420</v>
      </c>
      <c r="H100" s="108"/>
      <c r="I100" s="108"/>
      <c r="J100" s="108"/>
      <c r="K100" s="108"/>
      <c r="L100" s="108"/>
      <c r="M100" s="108"/>
      <c r="N100" s="108"/>
      <c r="O100" s="108" t="s">
        <v>410</v>
      </c>
      <c r="P100" s="108" t="s">
        <v>421</v>
      </c>
      <c r="Q100" s="83" t="str">
        <f>R100&amp;","&amp;S100&amp;","&amp;T100&amp;","&amp;U100</f>
        <v>23/4 Hồ Thị Kỷ, phường 1, quận 10, Thành phố Hồ Chí Minh</v>
      </c>
      <c r="R100" s="108" t="s">
        <v>422</v>
      </c>
      <c r="S100" s="108" t="s">
        <v>423</v>
      </c>
      <c r="T100" s="108" t="s">
        <v>424</v>
      </c>
      <c r="U100" s="105" t="s">
        <v>379</v>
      </c>
      <c r="V100" s="108"/>
      <c r="W100" s="108"/>
      <c r="X100" s="106">
        <v>79</v>
      </c>
      <c r="Y100" s="107" t="s">
        <v>113</v>
      </c>
      <c r="Z100" s="137">
        <v>771</v>
      </c>
      <c r="AA100" s="86" t="s">
        <v>425</v>
      </c>
      <c r="AB100" s="132">
        <v>27184</v>
      </c>
      <c r="AC100" s="51" t="s">
        <v>426</v>
      </c>
      <c r="AD100" s="72"/>
      <c r="AE100" s="72"/>
      <c r="AF100" s="72"/>
      <c r="AG100" s="81">
        <v>61</v>
      </c>
      <c r="AH100" s="81" t="e">
        <f>VLOOKUP(C100,'[1]DS tăng thẻ tháng 9 (COUYEN (2'!$B$12:$C$70,2,0)</f>
        <v>#N/A</v>
      </c>
      <c r="AI100" s="81" t="e">
        <f>VLOOKUP(C100,'[1]DS mua 1-8-2019'!$B$12:$C$22,2,0)</f>
        <v>#N/A</v>
      </c>
      <c r="AJ100" s="81" t="e">
        <f>VLOOKUP(C100,'[1]DS mua 1-7-2019'!$B$12:$C$20,2,0)</f>
        <v>#N/A</v>
      </c>
      <c r="AK100" s="81" t="e">
        <f>VLOOKUP(C100,'[1]DS tăng giảm'!$B$12:$C$17,2,0)</f>
        <v>#N/A</v>
      </c>
      <c r="AL100" s="81">
        <v>3</v>
      </c>
      <c r="AM100" s="24"/>
      <c r="AN100" s="24"/>
      <c r="AO100" s="4"/>
    </row>
    <row r="101" spans="1:41" s="21" customFormat="1" ht="20.100000000000001" customHeight="1">
      <c r="A101" s="81">
        <v>95</v>
      </c>
      <c r="B101" s="123">
        <v>1794</v>
      </c>
      <c r="C101" s="108" t="s">
        <v>447</v>
      </c>
      <c r="D101" s="108" t="s">
        <v>448</v>
      </c>
      <c r="E101" s="108" t="s">
        <v>292</v>
      </c>
      <c r="F101" s="108" t="s">
        <v>63</v>
      </c>
      <c r="G101" s="124" t="s">
        <v>449</v>
      </c>
      <c r="H101" s="108"/>
      <c r="I101" s="108"/>
      <c r="J101" s="108"/>
      <c r="K101" s="108"/>
      <c r="L101" s="108"/>
      <c r="M101" s="108"/>
      <c r="N101" s="108"/>
      <c r="O101" s="108" t="s">
        <v>410</v>
      </c>
      <c r="P101" s="108" t="s">
        <v>450</v>
      </c>
      <c r="Q101" s="83" t="str">
        <f>R101&amp;","&amp;S101&amp;","&amp;T101&amp;","&amp;U101</f>
        <v>D20/39C ấp 4, xã Vĩnh Lộc B, huyện Bình Chánh, Thành phố Hồ Chí Minh</v>
      </c>
      <c r="R101" s="108" t="s">
        <v>451</v>
      </c>
      <c r="S101" s="108" t="s">
        <v>452</v>
      </c>
      <c r="T101" s="108" t="s">
        <v>453</v>
      </c>
      <c r="U101" s="105" t="s">
        <v>379</v>
      </c>
      <c r="V101" s="108"/>
      <c r="W101" s="108"/>
      <c r="X101" s="88">
        <v>79</v>
      </c>
      <c r="Y101" s="89" t="s">
        <v>113</v>
      </c>
      <c r="Z101" s="137">
        <v>785</v>
      </c>
      <c r="AA101" s="137" t="s">
        <v>286</v>
      </c>
      <c r="AB101" s="135">
        <v>27604</v>
      </c>
      <c r="AC101" s="137" t="s">
        <v>287</v>
      </c>
      <c r="AD101" s="72"/>
      <c r="AE101" s="72"/>
      <c r="AF101" s="72"/>
      <c r="AG101" s="81">
        <v>63</v>
      </c>
      <c r="AH101" s="81" t="e">
        <f>VLOOKUP(C101,'[1]DS tăng thẻ tháng 9 (COUYEN (2'!$B$12:$C$70,2,0)</f>
        <v>#N/A</v>
      </c>
      <c r="AI101" s="81" t="e">
        <f>VLOOKUP(C101,'[1]DS mua 1-8-2019'!$B$12:$C$22,2,0)</f>
        <v>#N/A</v>
      </c>
      <c r="AJ101" s="81" t="e">
        <f>VLOOKUP(C101,'[1]DS mua 1-7-2019'!$B$12:$C$20,2,0)</f>
        <v>#N/A</v>
      </c>
      <c r="AK101" s="81" t="e">
        <f>VLOOKUP(C101,'[1]DS tăng giảm'!$B$12:$C$17,2,0)</f>
        <v>#N/A</v>
      </c>
      <c r="AL101" s="81">
        <v>3</v>
      </c>
      <c r="AM101" s="24"/>
      <c r="AN101" s="24"/>
    </row>
    <row r="102" spans="1:41" s="21" customFormat="1" ht="20.100000000000001" customHeight="1">
      <c r="A102" s="81">
        <v>96</v>
      </c>
      <c r="B102" s="123">
        <v>1805</v>
      </c>
      <c r="C102" s="108" t="s">
        <v>454</v>
      </c>
      <c r="D102" s="108" t="s">
        <v>455</v>
      </c>
      <c r="E102" s="108" t="s">
        <v>456</v>
      </c>
      <c r="F102" s="108" t="s">
        <v>63</v>
      </c>
      <c r="G102" s="124" t="s">
        <v>457</v>
      </c>
      <c r="H102" s="108"/>
      <c r="I102" s="108"/>
      <c r="J102" s="108"/>
      <c r="K102" s="108"/>
      <c r="L102" s="108"/>
      <c r="M102" s="108"/>
      <c r="N102" s="108"/>
      <c r="O102" s="108" t="s">
        <v>458</v>
      </c>
      <c r="P102" s="108" t="s">
        <v>459</v>
      </c>
      <c r="Q102" s="83" t="str">
        <f>R102&amp;","&amp;S102&amp;","&amp;T102&amp;","&amp;U102</f>
        <v>85 Nguyễn Văn Rành Khu Phố Bình An 1,Phường 7, Thành Phố Tân An, Tỉnh Long An</v>
      </c>
      <c r="R102" s="108" t="s">
        <v>460</v>
      </c>
      <c r="S102" s="108" t="s">
        <v>461</v>
      </c>
      <c r="T102" s="108" t="s">
        <v>462</v>
      </c>
      <c r="U102" s="108" t="s">
        <v>463</v>
      </c>
      <c r="V102" s="108"/>
      <c r="W102" s="108"/>
      <c r="X102" s="131">
        <v>80</v>
      </c>
      <c r="Y102" s="86" t="s">
        <v>464</v>
      </c>
      <c r="Z102" s="51">
        <v>794</v>
      </c>
      <c r="AA102" s="51" t="s">
        <v>465</v>
      </c>
      <c r="AB102" s="132">
        <v>27698</v>
      </c>
      <c r="AC102" s="92" t="s">
        <v>461</v>
      </c>
      <c r="AD102" s="72"/>
      <c r="AE102" s="72"/>
      <c r="AF102" s="72"/>
      <c r="AG102" s="81">
        <v>161</v>
      </c>
      <c r="AH102" s="81" t="e">
        <f>VLOOKUP(C102,'[1]DS tăng thẻ tháng 9 (COUYEN (2'!$B$12:$C$70,2,0)</f>
        <v>#N/A</v>
      </c>
      <c r="AI102" s="81" t="e">
        <f>VLOOKUP(C102,'[1]DS mua 1-8-2019'!$B$12:$C$22,2,0)</f>
        <v>#N/A</v>
      </c>
      <c r="AJ102" s="81" t="e">
        <f>VLOOKUP(C102,'[1]DS mua 1-7-2019'!$B$12:$C$20,2,0)</f>
        <v>#N/A</v>
      </c>
      <c r="AK102" s="81" t="e">
        <f>VLOOKUP(C102,'[1]DS tăng giảm'!$B$12:$C$17,2,0)</f>
        <v>#N/A</v>
      </c>
      <c r="AL102" s="81">
        <v>3</v>
      </c>
      <c r="AM102" s="20"/>
      <c r="AN102" s="20"/>
    </row>
    <row r="103" spans="1:41" s="21" customFormat="1" ht="20.100000000000001" customHeight="1">
      <c r="A103" s="81">
        <v>97</v>
      </c>
      <c r="B103" s="123">
        <v>1819</v>
      </c>
      <c r="C103" s="108" t="s">
        <v>466</v>
      </c>
      <c r="D103" s="108" t="s">
        <v>467</v>
      </c>
      <c r="E103" s="108" t="s">
        <v>137</v>
      </c>
      <c r="F103" s="108" t="s">
        <v>63</v>
      </c>
      <c r="G103" s="124" t="s">
        <v>457</v>
      </c>
      <c r="H103" s="108"/>
      <c r="I103" s="108"/>
      <c r="J103" s="108"/>
      <c r="K103" s="108"/>
      <c r="L103" s="108"/>
      <c r="M103" s="108"/>
      <c r="N103" s="108"/>
      <c r="O103" s="108" t="s">
        <v>410</v>
      </c>
      <c r="P103" s="108" t="s">
        <v>468</v>
      </c>
      <c r="Q103" s="83" t="str">
        <f>R103&amp;","&amp;S103&amp;","&amp;T103&amp;","&amp;U103</f>
        <v>268/101/3 Huỳnh Châu Sổ, phường 6, TP.Tân An,Tỉnh Long An</v>
      </c>
      <c r="R103" s="108" t="s">
        <v>469</v>
      </c>
      <c r="S103" s="108" t="s">
        <v>470</v>
      </c>
      <c r="T103" s="108" t="s">
        <v>471</v>
      </c>
      <c r="U103" s="125" t="s">
        <v>464</v>
      </c>
      <c r="V103" s="108"/>
      <c r="W103" s="108"/>
      <c r="X103" s="109">
        <v>80</v>
      </c>
      <c r="Y103" s="98" t="s">
        <v>464</v>
      </c>
      <c r="Z103" s="51">
        <v>794</v>
      </c>
      <c r="AA103" s="51" t="s">
        <v>465</v>
      </c>
      <c r="AB103" s="113">
        <v>27700</v>
      </c>
      <c r="AC103" s="42" t="s">
        <v>472</v>
      </c>
      <c r="AD103" s="72"/>
      <c r="AE103" s="72"/>
      <c r="AF103" s="72"/>
      <c r="AG103" s="81">
        <v>86</v>
      </c>
      <c r="AH103" s="81" t="e">
        <f>VLOOKUP(C103,'[1]DS tăng thẻ tháng 9 (COUYEN (2'!$B$12:$C$70,2,0)</f>
        <v>#N/A</v>
      </c>
      <c r="AI103" s="81" t="e">
        <f>VLOOKUP(C103,'[1]DS mua 1-8-2019'!$B$12:$C$22,2,0)</f>
        <v>#N/A</v>
      </c>
      <c r="AJ103" s="81" t="e">
        <f>VLOOKUP(C103,'[1]DS mua 1-7-2019'!$B$12:$C$20,2,0)</f>
        <v>#N/A</v>
      </c>
      <c r="AK103" s="81" t="e">
        <f>VLOOKUP(C103,'[1]DS tăng giảm'!$B$12:$C$17,2,0)</f>
        <v>#N/A</v>
      </c>
      <c r="AL103" s="81">
        <v>3</v>
      </c>
      <c r="AM103" s="4"/>
      <c r="AN103" s="4"/>
      <c r="AO103" s="4"/>
    </row>
    <row r="104" spans="1:41" s="21" customFormat="1" ht="20.100000000000001" customHeight="1">
      <c r="A104" s="81">
        <v>98</v>
      </c>
      <c r="B104" s="123">
        <v>1852</v>
      </c>
      <c r="C104" s="108" t="s">
        <v>473</v>
      </c>
      <c r="D104" s="108" t="s">
        <v>474</v>
      </c>
      <c r="E104" s="108" t="s">
        <v>383</v>
      </c>
      <c r="F104" s="108" t="s">
        <v>63</v>
      </c>
      <c r="G104" s="124" t="s">
        <v>475</v>
      </c>
      <c r="H104" s="108"/>
      <c r="I104" s="108"/>
      <c r="J104" s="108"/>
      <c r="K104" s="108"/>
      <c r="L104" s="108"/>
      <c r="M104" s="108"/>
      <c r="N104" s="108"/>
      <c r="O104" s="108" t="s">
        <v>108</v>
      </c>
      <c r="P104" s="108" t="s">
        <v>476</v>
      </c>
      <c r="Q104" s="83" t="str">
        <f>R104&amp;","&amp;S104&amp;","&amp;T104&amp;","&amp;U104</f>
        <v>Ấp Trâm Vàng, xã Thanh Phước, huyện Gò Dầu, tỉnh Tây Ninh</v>
      </c>
      <c r="R104" s="108" t="s">
        <v>477</v>
      </c>
      <c r="S104" s="108" t="s">
        <v>478</v>
      </c>
      <c r="T104" s="108" t="s">
        <v>479</v>
      </c>
      <c r="U104" s="108" t="s">
        <v>480</v>
      </c>
      <c r="V104" s="108"/>
      <c r="W104" s="108"/>
      <c r="X104" s="91">
        <v>72</v>
      </c>
      <c r="Y104" s="92" t="s">
        <v>128</v>
      </c>
      <c r="Z104" s="102">
        <v>710</v>
      </c>
      <c r="AA104" s="102" t="s">
        <v>481</v>
      </c>
      <c r="AB104" s="136">
        <v>25678</v>
      </c>
      <c r="AC104" s="92" t="s">
        <v>482</v>
      </c>
      <c r="AD104" s="72"/>
      <c r="AE104" s="72"/>
      <c r="AF104" s="72"/>
      <c r="AG104" s="81">
        <v>3</v>
      </c>
      <c r="AH104" s="81" t="e">
        <f>VLOOKUP(C104,'[1]DS tăng thẻ tháng 9 (COUYEN (2'!$B$12:$C$70,2,0)</f>
        <v>#N/A</v>
      </c>
      <c r="AI104" s="81" t="e">
        <f>VLOOKUP(C104,'[1]DS mua 1-8-2019'!$B$12:$C$22,2,0)</f>
        <v>#N/A</v>
      </c>
      <c r="AJ104" s="81" t="e">
        <f>VLOOKUP(C104,'[1]DS mua 1-7-2019'!$B$12:$C$20,2,0)</f>
        <v>#N/A</v>
      </c>
      <c r="AK104" s="81" t="e">
        <f>VLOOKUP(C104,'[1]DS tăng giảm'!$B$12:$C$17,2,0)</f>
        <v>#N/A</v>
      </c>
      <c r="AL104" s="81">
        <v>3</v>
      </c>
      <c r="AM104" s="23"/>
      <c r="AN104" s="23"/>
      <c r="AO104" s="23"/>
    </row>
    <row r="105" spans="1:41" s="21" customFormat="1" ht="20.100000000000001" customHeight="1">
      <c r="A105" s="81">
        <v>99</v>
      </c>
      <c r="B105" s="123">
        <v>1861</v>
      </c>
      <c r="C105" s="108" t="s">
        <v>483</v>
      </c>
      <c r="D105" s="108" t="s">
        <v>484</v>
      </c>
      <c r="E105" s="108" t="s">
        <v>485</v>
      </c>
      <c r="F105" s="108" t="s">
        <v>63</v>
      </c>
      <c r="G105" s="124" t="s">
        <v>486</v>
      </c>
      <c r="H105" s="108"/>
      <c r="I105" s="108"/>
      <c r="J105" s="108"/>
      <c r="K105" s="108"/>
      <c r="L105" s="108"/>
      <c r="M105" s="108"/>
      <c r="N105" s="108"/>
      <c r="O105" s="108" t="s">
        <v>487</v>
      </c>
      <c r="P105" s="108" t="s">
        <v>488</v>
      </c>
      <c r="Q105" s="83" t="str">
        <f>R105&amp;","&amp;S105&amp;","&amp;T105&amp;","&amp;U105</f>
        <v>Đội 9 Thôn Vạn Lý, Xã Phổ Phong ,Huyện Đức Phổ ,Tỉnh Quảng Ngãi</v>
      </c>
      <c r="R105" s="108" t="s">
        <v>489</v>
      </c>
      <c r="S105" s="108" t="s">
        <v>490</v>
      </c>
      <c r="T105" s="108" t="s">
        <v>491</v>
      </c>
      <c r="U105" s="108" t="s">
        <v>367</v>
      </c>
      <c r="V105" s="108"/>
      <c r="W105" s="108"/>
      <c r="X105" s="91">
        <v>51</v>
      </c>
      <c r="Y105" s="134" t="s">
        <v>367</v>
      </c>
      <c r="Z105" s="38">
        <v>534</v>
      </c>
      <c r="AA105" s="42" t="s">
        <v>368</v>
      </c>
      <c r="AB105" s="136">
        <v>21445</v>
      </c>
      <c r="AC105" s="92" t="s">
        <v>492</v>
      </c>
      <c r="AD105" s="72"/>
      <c r="AE105" s="72"/>
      <c r="AF105" s="72"/>
      <c r="AG105" s="81">
        <v>170</v>
      </c>
      <c r="AH105" s="81" t="e">
        <f>VLOOKUP(C105,'[1]DS tăng thẻ tháng 9 (COUYEN (2'!$B$12:$C$70,2,0)</f>
        <v>#N/A</v>
      </c>
      <c r="AI105" s="81" t="e">
        <f>VLOOKUP(C105,'[1]DS mua 1-8-2019'!$B$12:$C$22,2,0)</f>
        <v>#N/A</v>
      </c>
      <c r="AJ105" s="81" t="e">
        <f>VLOOKUP(C105,'[1]DS mua 1-7-2019'!$B$12:$C$20,2,0)</f>
        <v>#N/A</v>
      </c>
      <c r="AK105" s="81" t="e">
        <f>VLOOKUP(C105,'[1]DS tăng giảm'!$B$12:$C$17,2,0)</f>
        <v>#N/A</v>
      </c>
      <c r="AL105" s="81">
        <v>3</v>
      </c>
      <c r="AM105" s="20"/>
      <c r="AN105" s="20"/>
      <c r="AO105" s="4"/>
    </row>
    <row r="106" spans="1:41" s="21" customFormat="1" ht="20.100000000000001" customHeight="1">
      <c r="A106" s="81">
        <v>100</v>
      </c>
      <c r="B106" s="123">
        <v>1871</v>
      </c>
      <c r="C106" s="108" t="s">
        <v>504</v>
      </c>
      <c r="D106" s="108" t="s">
        <v>505</v>
      </c>
      <c r="E106" s="108" t="s">
        <v>506</v>
      </c>
      <c r="F106" s="108" t="s">
        <v>63</v>
      </c>
      <c r="G106" s="124" t="s">
        <v>507</v>
      </c>
      <c r="H106" s="108"/>
      <c r="I106" s="108"/>
      <c r="J106" s="108"/>
      <c r="K106" s="108"/>
      <c r="L106" s="108"/>
      <c r="M106" s="108"/>
      <c r="N106" s="108"/>
      <c r="O106" s="108" t="s">
        <v>458</v>
      </c>
      <c r="P106" s="108" t="s">
        <v>508</v>
      </c>
      <c r="Q106" s="83" t="str">
        <f>R106&amp;","&amp;S106&amp;","&amp;T106&amp;","&amp;U106</f>
        <v>Tổ 1 Ấp 3A, xã Tân Thạnh Đông, huyện Củ Chi, Thành phố Hồ Chí Minh</v>
      </c>
      <c r="R106" s="108" t="s">
        <v>509</v>
      </c>
      <c r="S106" s="108" t="s">
        <v>510</v>
      </c>
      <c r="T106" s="108" t="s">
        <v>511</v>
      </c>
      <c r="U106" s="105" t="s">
        <v>379</v>
      </c>
      <c r="V106" s="108"/>
      <c r="W106" s="108"/>
      <c r="X106" s="88">
        <v>79</v>
      </c>
      <c r="Y106" s="89" t="s">
        <v>113</v>
      </c>
      <c r="Z106" s="137">
        <v>783</v>
      </c>
      <c r="AA106" s="137" t="s">
        <v>114</v>
      </c>
      <c r="AB106" s="132">
        <v>27547</v>
      </c>
      <c r="AC106" s="51" t="s">
        <v>512</v>
      </c>
      <c r="AD106" s="72"/>
      <c r="AE106" s="72"/>
      <c r="AF106" s="72"/>
      <c r="AG106" s="81">
        <v>150</v>
      </c>
      <c r="AH106" s="81" t="e">
        <f>VLOOKUP(C106,'[1]DS tăng thẻ tháng 9 (COUYEN (2'!$B$12:$C$70,2,0)</f>
        <v>#N/A</v>
      </c>
      <c r="AI106" s="81" t="e">
        <f>VLOOKUP(C106,'[1]DS mua 1-8-2019'!$B$12:$C$22,2,0)</f>
        <v>#N/A</v>
      </c>
      <c r="AJ106" s="81" t="e">
        <f>VLOOKUP(C106,'[1]DS mua 1-7-2019'!$B$12:$C$20,2,0)</f>
        <v>#N/A</v>
      </c>
      <c r="AK106" s="81" t="e">
        <f>VLOOKUP(C106,'[1]DS tăng giảm'!$B$12:$C$17,2,0)</f>
        <v>#N/A</v>
      </c>
      <c r="AL106" s="81">
        <v>3</v>
      </c>
      <c r="AM106" s="20"/>
      <c r="AN106" s="20"/>
    </row>
    <row r="107" spans="1:41" s="21" customFormat="1" ht="20.100000000000001" customHeight="1">
      <c r="A107" s="81">
        <v>101</v>
      </c>
      <c r="B107" s="123">
        <v>1891</v>
      </c>
      <c r="C107" s="108" t="s">
        <v>513</v>
      </c>
      <c r="D107" s="108" t="s">
        <v>243</v>
      </c>
      <c r="E107" s="108" t="s">
        <v>514</v>
      </c>
      <c r="F107" s="108" t="s">
        <v>63</v>
      </c>
      <c r="G107" s="124" t="s">
        <v>515</v>
      </c>
      <c r="H107" s="108"/>
      <c r="I107" s="108"/>
      <c r="J107" s="108"/>
      <c r="K107" s="108"/>
      <c r="L107" s="108"/>
      <c r="M107" s="108"/>
      <c r="N107" s="108"/>
      <c r="O107" s="108" t="s">
        <v>410</v>
      </c>
      <c r="P107" s="108" t="s">
        <v>516</v>
      </c>
      <c r="Q107" s="83" t="str">
        <f>R107&amp;","&amp;S107&amp;","&amp;T107&amp;","&amp;U107</f>
        <v>83 Lô 1 Kp Thọ Kang, Phường 5, Tp. Tân An, Tỉnh Long An</v>
      </c>
      <c r="R107" s="108" t="s">
        <v>517</v>
      </c>
      <c r="S107" s="108" t="s">
        <v>518</v>
      </c>
      <c r="T107" s="108" t="s">
        <v>519</v>
      </c>
      <c r="U107" s="125" t="s">
        <v>463</v>
      </c>
      <c r="V107" s="108"/>
      <c r="W107" s="108"/>
      <c r="X107" s="109">
        <v>80</v>
      </c>
      <c r="Y107" s="98" t="s">
        <v>464</v>
      </c>
      <c r="Z107" s="51">
        <v>794</v>
      </c>
      <c r="AA107" s="51" t="s">
        <v>465</v>
      </c>
      <c r="AB107" s="132">
        <v>27685</v>
      </c>
      <c r="AC107" s="92" t="s">
        <v>520</v>
      </c>
      <c r="AD107" s="72"/>
      <c r="AE107" s="72"/>
      <c r="AF107" s="72"/>
      <c r="AG107" s="81">
        <v>65</v>
      </c>
      <c r="AH107" s="81" t="e">
        <f>VLOOKUP(C107,'[1]DS tăng thẻ tháng 9 (COUYEN (2'!$B$12:$C$70,2,0)</f>
        <v>#N/A</v>
      </c>
      <c r="AI107" s="81" t="e">
        <f>VLOOKUP(C107,'[1]DS mua 1-8-2019'!$B$12:$C$22,2,0)</f>
        <v>#N/A</v>
      </c>
      <c r="AJ107" s="81" t="e">
        <f>VLOOKUP(C107,'[1]DS mua 1-7-2019'!$B$12:$C$20,2,0)</f>
        <v>#N/A</v>
      </c>
      <c r="AK107" s="81" t="e">
        <f>VLOOKUP(C107,'[1]DS tăng giảm'!$B$12:$C$17,2,0)</f>
        <v>#N/A</v>
      </c>
      <c r="AL107" s="81">
        <v>3</v>
      </c>
    </row>
    <row r="108" spans="1:41" s="21" customFormat="1" ht="20.100000000000001" customHeight="1">
      <c r="A108" s="81">
        <v>102</v>
      </c>
      <c r="B108" s="123">
        <v>1892</v>
      </c>
      <c r="C108" s="108" t="s">
        <v>521</v>
      </c>
      <c r="D108" s="108" t="s">
        <v>522</v>
      </c>
      <c r="E108" s="108" t="s">
        <v>523</v>
      </c>
      <c r="F108" s="108" t="s">
        <v>63</v>
      </c>
      <c r="G108" s="124" t="s">
        <v>524</v>
      </c>
      <c r="H108" s="108"/>
      <c r="I108" s="108"/>
      <c r="J108" s="108"/>
      <c r="K108" s="108"/>
      <c r="L108" s="108"/>
      <c r="M108" s="108"/>
      <c r="N108" s="108"/>
      <c r="O108" s="108" t="s">
        <v>487</v>
      </c>
      <c r="P108" s="108" t="s">
        <v>525</v>
      </c>
      <c r="Q108" s="83" t="str">
        <f>R108&amp;","&amp;S108&amp;","&amp;T108&amp;","&amp;U108</f>
        <v>309 ấp Ngãi Lợi A, xã Lợi Bình Nhơn, thành phố Tân An, tỉnh Long An</v>
      </c>
      <c r="R108" s="108" t="s">
        <v>526</v>
      </c>
      <c r="S108" s="108" t="s">
        <v>527</v>
      </c>
      <c r="T108" s="108" t="s">
        <v>528</v>
      </c>
      <c r="U108" s="108" t="s">
        <v>501</v>
      </c>
      <c r="V108" s="108"/>
      <c r="W108" s="108"/>
      <c r="X108" s="131">
        <v>80</v>
      </c>
      <c r="Y108" s="86" t="s">
        <v>464</v>
      </c>
      <c r="Z108" s="51">
        <v>794</v>
      </c>
      <c r="AA108" s="51" t="s">
        <v>465</v>
      </c>
      <c r="AB108" s="132">
        <v>27709</v>
      </c>
      <c r="AC108" s="92" t="s">
        <v>529</v>
      </c>
      <c r="AD108" s="72"/>
      <c r="AE108" s="72"/>
      <c r="AF108" s="72"/>
      <c r="AG108" s="81">
        <v>173</v>
      </c>
      <c r="AH108" s="81" t="e">
        <f>VLOOKUP(C108,'[1]DS tăng thẻ tháng 9 (COUYEN (2'!$B$12:$C$70,2,0)</f>
        <v>#N/A</v>
      </c>
      <c r="AI108" s="81" t="e">
        <f>VLOOKUP(C108,'[1]DS mua 1-8-2019'!$B$12:$C$22,2,0)</f>
        <v>#N/A</v>
      </c>
      <c r="AJ108" s="81" t="e">
        <f>VLOOKUP(C108,'[1]DS mua 1-7-2019'!$B$12:$C$20,2,0)</f>
        <v>#N/A</v>
      </c>
      <c r="AK108" s="81" t="e">
        <f>VLOOKUP(C108,'[1]DS tăng giảm'!$B$12:$C$17,2,0)</f>
        <v>#N/A</v>
      </c>
      <c r="AL108" s="81">
        <v>3</v>
      </c>
      <c r="AM108" s="24"/>
      <c r="AN108" s="24"/>
      <c r="AO108" s="4"/>
    </row>
    <row r="109" spans="1:41" s="21" customFormat="1" ht="20.100000000000001" customHeight="1">
      <c r="A109" s="81">
        <v>103</v>
      </c>
      <c r="B109" s="123">
        <v>1893</v>
      </c>
      <c r="C109" s="108" t="s">
        <v>530</v>
      </c>
      <c r="D109" s="108" t="s">
        <v>531</v>
      </c>
      <c r="E109" s="108" t="s">
        <v>456</v>
      </c>
      <c r="F109" s="108" t="s">
        <v>63</v>
      </c>
      <c r="G109" s="124" t="s">
        <v>532</v>
      </c>
      <c r="H109" s="108"/>
      <c r="I109" s="108"/>
      <c r="J109" s="108"/>
      <c r="K109" s="108"/>
      <c r="L109" s="108"/>
      <c r="M109" s="108"/>
      <c r="N109" s="108"/>
      <c r="O109" s="108" t="s">
        <v>533</v>
      </c>
      <c r="P109" s="108" t="s">
        <v>534</v>
      </c>
      <c r="Q109" s="83" t="str">
        <f>R109&amp;","&amp;S109&amp;","&amp;T109&amp;","&amp;U109</f>
        <v>98/2 ấp 1, xã Mỹ Phú, huyện Thủ Thừa, tỉnh Long An</v>
      </c>
      <c r="R109" s="108" t="s">
        <v>535</v>
      </c>
      <c r="S109" s="108" t="s">
        <v>536</v>
      </c>
      <c r="T109" s="108" t="s">
        <v>537</v>
      </c>
      <c r="U109" s="108" t="s">
        <v>501</v>
      </c>
      <c r="V109" s="108"/>
      <c r="W109" s="108"/>
      <c r="X109" s="131">
        <v>80</v>
      </c>
      <c r="Y109" s="86" t="s">
        <v>464</v>
      </c>
      <c r="Z109" s="51">
        <v>804</v>
      </c>
      <c r="AA109" s="51" t="s">
        <v>538</v>
      </c>
      <c r="AB109" s="132">
        <v>28066</v>
      </c>
      <c r="AC109" s="92" t="s">
        <v>539</v>
      </c>
      <c r="AD109" s="72"/>
      <c r="AE109" s="72"/>
      <c r="AF109" s="72"/>
      <c r="AG109" s="81">
        <v>158</v>
      </c>
      <c r="AH109" s="81" t="e">
        <f>VLOOKUP(C109,'[1]DS tăng thẻ tháng 9 (COUYEN (2'!$B$12:$C$70,2,0)</f>
        <v>#N/A</v>
      </c>
      <c r="AI109" s="81" t="e">
        <f>VLOOKUP(C109,'[1]DS mua 1-8-2019'!$B$12:$C$22,2,0)</f>
        <v>#N/A</v>
      </c>
      <c r="AJ109" s="81" t="e">
        <f>VLOOKUP(C109,'[1]DS mua 1-7-2019'!$B$12:$C$20,2,0)</f>
        <v>#N/A</v>
      </c>
      <c r="AK109" s="81" t="e">
        <f>VLOOKUP(C109,'[1]DS tăng giảm'!$B$12:$C$17,2,0)</f>
        <v>#N/A</v>
      </c>
      <c r="AL109" s="81">
        <v>3</v>
      </c>
      <c r="AM109" s="20"/>
      <c r="AN109" s="20"/>
      <c r="AO109" s="20"/>
    </row>
    <row r="110" spans="1:41" s="21" customFormat="1" ht="20.100000000000001" customHeight="1">
      <c r="A110" s="81">
        <v>104</v>
      </c>
      <c r="B110" s="123">
        <v>1911</v>
      </c>
      <c r="C110" s="108" t="s">
        <v>540</v>
      </c>
      <c r="D110" s="108" t="s">
        <v>541</v>
      </c>
      <c r="E110" s="108" t="s">
        <v>542</v>
      </c>
      <c r="F110" s="108" t="s">
        <v>63</v>
      </c>
      <c r="G110" s="124" t="s">
        <v>543</v>
      </c>
      <c r="H110" s="108"/>
      <c r="I110" s="108"/>
      <c r="J110" s="108"/>
      <c r="K110" s="108"/>
      <c r="L110" s="108"/>
      <c r="M110" s="108"/>
      <c r="N110" s="108"/>
      <c r="O110" s="108" t="s">
        <v>487</v>
      </c>
      <c r="P110" s="108" t="s">
        <v>544</v>
      </c>
      <c r="Q110" s="83" t="str">
        <f>R110&amp;","&amp;S110&amp;","&amp;T110&amp;","&amp;U110</f>
        <v>Số Nhà 235 Tổ 6 Ấp An Hiệp, Xã Đông Hòa Hiệp, Huyện Cái Bè, Tiền Giang</v>
      </c>
      <c r="R110" s="108" t="s">
        <v>545</v>
      </c>
      <c r="S110" s="108" t="s">
        <v>546</v>
      </c>
      <c r="T110" s="108" t="s">
        <v>307</v>
      </c>
      <c r="U110" s="108" t="s">
        <v>547</v>
      </c>
      <c r="V110" s="108"/>
      <c r="W110" s="108"/>
      <c r="X110" s="96">
        <v>82</v>
      </c>
      <c r="Y110" s="39" t="s">
        <v>309</v>
      </c>
      <c r="Z110" s="130" t="s">
        <v>310</v>
      </c>
      <c r="AA110" s="86" t="s">
        <v>307</v>
      </c>
      <c r="AB110" s="79">
        <v>28411</v>
      </c>
      <c r="AC110" s="39" t="s">
        <v>548</v>
      </c>
      <c r="AD110" s="72"/>
      <c r="AE110" s="72"/>
      <c r="AF110" s="72"/>
      <c r="AG110" s="81">
        <v>197</v>
      </c>
      <c r="AH110" s="81" t="e">
        <f>VLOOKUP(C110,'[1]DS tăng thẻ tháng 9 (COUYEN (2'!$B$12:$C$70,2,0)</f>
        <v>#N/A</v>
      </c>
      <c r="AI110" s="81" t="e">
        <f>VLOOKUP(C110,'[1]DS mua 1-8-2019'!$B$12:$C$22,2,0)</f>
        <v>#N/A</v>
      </c>
      <c r="AJ110" s="81" t="e">
        <f>VLOOKUP(C110,'[1]DS mua 1-7-2019'!$B$12:$C$20,2,0)</f>
        <v>#N/A</v>
      </c>
      <c r="AK110" s="81" t="e">
        <f>VLOOKUP(C110,'[1]DS tăng giảm'!$B$12:$C$17,2,0)</f>
        <v>#N/A</v>
      </c>
      <c r="AL110" s="81">
        <v>3</v>
      </c>
    </row>
    <row r="111" spans="1:41" s="21" customFormat="1" ht="20.100000000000001" customHeight="1">
      <c r="A111" s="81">
        <v>105</v>
      </c>
      <c r="B111" s="123">
        <v>1932</v>
      </c>
      <c r="C111" s="108" t="s">
        <v>565</v>
      </c>
      <c r="D111" s="108" t="s">
        <v>566</v>
      </c>
      <c r="E111" s="108" t="s">
        <v>567</v>
      </c>
      <c r="F111" s="108" t="s">
        <v>63</v>
      </c>
      <c r="G111" s="124" t="s">
        <v>568</v>
      </c>
      <c r="H111" s="108"/>
      <c r="I111" s="108"/>
      <c r="J111" s="108"/>
      <c r="K111" s="108"/>
      <c r="L111" s="108"/>
      <c r="M111" s="108"/>
      <c r="N111" s="108"/>
      <c r="O111" s="108" t="s">
        <v>487</v>
      </c>
      <c r="P111" s="108" t="s">
        <v>569</v>
      </c>
      <c r="Q111" s="83" t="str">
        <f>R111&amp;","&amp;S111&amp;","&amp;T111&amp;","&amp;U111</f>
        <v>Ấp 9b, xã Mỹ Thành Nam, huyện Cai Lậy, tỉnh Tiền Giang</v>
      </c>
      <c r="R111" s="108" t="s">
        <v>570</v>
      </c>
      <c r="S111" s="108" t="s">
        <v>571</v>
      </c>
      <c r="T111" s="108" t="s">
        <v>572</v>
      </c>
      <c r="U111" s="108" t="s">
        <v>573</v>
      </c>
      <c r="V111" s="108"/>
      <c r="W111" s="108"/>
      <c r="X111" s="91">
        <v>82</v>
      </c>
      <c r="Y111" s="92" t="s">
        <v>309</v>
      </c>
      <c r="Z111" s="54">
        <v>820</v>
      </c>
      <c r="AA111" s="134" t="s">
        <v>574</v>
      </c>
      <c r="AB111" s="136">
        <v>28456</v>
      </c>
      <c r="AC111" s="134" t="s">
        <v>575</v>
      </c>
      <c r="AD111" s="72"/>
      <c r="AE111" s="72"/>
      <c r="AF111" s="72"/>
      <c r="AG111" s="81">
        <v>168</v>
      </c>
      <c r="AH111" s="81" t="e">
        <f>VLOOKUP(C111,'[1]DS tăng thẻ tháng 9 (COUYEN (2'!$B$12:$C$70,2,0)</f>
        <v>#N/A</v>
      </c>
      <c r="AI111" s="81" t="e">
        <f>VLOOKUP(C111,'[1]DS mua 1-8-2019'!$B$12:$C$22,2,0)</f>
        <v>#N/A</v>
      </c>
      <c r="AJ111" s="81" t="e">
        <f>VLOOKUP(C111,'[1]DS mua 1-7-2019'!$B$12:$C$20,2,0)</f>
        <v>#N/A</v>
      </c>
      <c r="AK111" s="81" t="e">
        <f>VLOOKUP(C111,'[1]DS tăng giảm'!$B$12:$C$17,2,0)</f>
        <v>#N/A</v>
      </c>
      <c r="AL111" s="81">
        <v>3</v>
      </c>
      <c r="AM111" s="24"/>
      <c r="AN111" s="24"/>
    </row>
    <row r="112" spans="1:41" s="21" customFormat="1" ht="20.100000000000001" customHeight="1">
      <c r="A112" s="81">
        <v>106</v>
      </c>
      <c r="B112" s="123">
        <v>1935</v>
      </c>
      <c r="C112" s="108" t="s">
        <v>576</v>
      </c>
      <c r="D112" s="108" t="s">
        <v>577</v>
      </c>
      <c r="E112" s="108" t="s">
        <v>578</v>
      </c>
      <c r="F112" s="108" t="s">
        <v>63</v>
      </c>
      <c r="G112" s="124" t="s">
        <v>579</v>
      </c>
      <c r="H112" s="108"/>
      <c r="I112" s="108"/>
      <c r="J112" s="108"/>
      <c r="K112" s="108"/>
      <c r="L112" s="108"/>
      <c r="M112" s="108"/>
      <c r="N112" s="108"/>
      <c r="O112" s="108" t="s">
        <v>487</v>
      </c>
      <c r="P112" s="108" t="s">
        <v>580</v>
      </c>
      <c r="Q112" s="83" t="str">
        <f>R112&amp;","&amp;S112&amp;","&amp;T112&amp;","&amp;U112</f>
        <v>358D Tổ 18 Khu 1B, Thị Trấn Cái Bè, Huyện Cái Bè, Tỉnh Tiền Giang</v>
      </c>
      <c r="R112" s="108" t="s">
        <v>581</v>
      </c>
      <c r="S112" s="108" t="s">
        <v>582</v>
      </c>
      <c r="T112" s="108" t="s">
        <v>307</v>
      </c>
      <c r="U112" s="108" t="s">
        <v>308</v>
      </c>
      <c r="V112" s="108"/>
      <c r="W112" s="108"/>
      <c r="X112" s="96">
        <v>82</v>
      </c>
      <c r="Y112" s="92" t="s">
        <v>309</v>
      </c>
      <c r="Z112" s="97" t="s">
        <v>310</v>
      </c>
      <c r="AA112" s="98" t="s">
        <v>307</v>
      </c>
      <c r="AB112" s="79">
        <v>28360</v>
      </c>
      <c r="AC112" s="39" t="s">
        <v>583</v>
      </c>
      <c r="AD112" s="72"/>
      <c r="AE112" s="72"/>
      <c r="AF112" s="72"/>
      <c r="AG112" s="81">
        <v>117</v>
      </c>
      <c r="AH112" s="81" t="e">
        <f>VLOOKUP(C112,'[1]DS tăng thẻ tháng 9 (COUYEN (2'!$B$12:$C$70,2,0)</f>
        <v>#N/A</v>
      </c>
      <c r="AI112" s="81" t="e">
        <f>VLOOKUP(C112,'[1]DS mua 1-8-2019'!$B$12:$C$22,2,0)</f>
        <v>#N/A</v>
      </c>
      <c r="AJ112" s="81" t="e">
        <f>VLOOKUP(C112,'[1]DS mua 1-7-2019'!$B$12:$C$20,2,0)</f>
        <v>#N/A</v>
      </c>
      <c r="AK112" s="81" t="e">
        <f>VLOOKUP(C112,'[1]DS tăng giảm'!$B$12:$C$17,2,0)</f>
        <v>#N/A</v>
      </c>
      <c r="AL112" s="81">
        <v>3</v>
      </c>
      <c r="AM112" s="20"/>
      <c r="AN112" s="20"/>
      <c r="AO112" s="23"/>
    </row>
    <row r="113" spans="1:41" s="21" customFormat="1" ht="20.100000000000001" customHeight="1">
      <c r="A113" s="81">
        <v>107</v>
      </c>
      <c r="B113" s="123">
        <v>1953</v>
      </c>
      <c r="C113" s="108" t="s">
        <v>584</v>
      </c>
      <c r="D113" s="108" t="s">
        <v>585</v>
      </c>
      <c r="E113" s="108" t="s">
        <v>50</v>
      </c>
      <c r="F113" s="108" t="s">
        <v>63</v>
      </c>
      <c r="G113" s="124" t="s">
        <v>586</v>
      </c>
      <c r="H113" s="108"/>
      <c r="I113" s="108"/>
      <c r="J113" s="108"/>
      <c r="K113" s="108"/>
      <c r="L113" s="108"/>
      <c r="M113" s="108"/>
      <c r="N113" s="108"/>
      <c r="O113" s="108" t="s">
        <v>487</v>
      </c>
      <c r="P113" s="108" t="s">
        <v>587</v>
      </c>
      <c r="Q113" s="83" t="str">
        <f>R113&amp;","&amp;S113&amp;","&amp;T113&amp;","&amp;U113</f>
        <v>315 ấp Thanh Phong, xã Bình Lãng, huyện Tân Trụ, tỉnh Long An</v>
      </c>
      <c r="R113" s="108" t="s">
        <v>588</v>
      </c>
      <c r="S113" s="108" t="s">
        <v>589</v>
      </c>
      <c r="T113" s="108" t="s">
        <v>590</v>
      </c>
      <c r="U113" s="108" t="s">
        <v>501</v>
      </c>
      <c r="V113" s="108"/>
      <c r="W113" s="108"/>
      <c r="X113" s="109">
        <v>80</v>
      </c>
      <c r="Y113" s="86" t="s">
        <v>464</v>
      </c>
      <c r="Z113" s="51">
        <v>805</v>
      </c>
      <c r="AA113" s="51" t="s">
        <v>591</v>
      </c>
      <c r="AB113" s="113">
        <v>28096</v>
      </c>
      <c r="AC113" s="42" t="s">
        <v>592</v>
      </c>
      <c r="AD113" s="72"/>
      <c r="AE113" s="72"/>
      <c r="AF113" s="72"/>
      <c r="AG113" s="81">
        <v>75</v>
      </c>
      <c r="AH113" s="81" t="e">
        <f>VLOOKUP(C113,'[1]DS tăng thẻ tháng 9 (COUYEN (2'!$B$12:$C$70,2,0)</f>
        <v>#N/A</v>
      </c>
      <c r="AI113" s="81" t="e">
        <f>VLOOKUP(C113,'[1]DS mua 1-8-2019'!$B$12:$C$22,2,0)</f>
        <v>#N/A</v>
      </c>
      <c r="AJ113" s="81" t="e">
        <f>VLOOKUP(C113,'[1]DS mua 1-7-2019'!$B$12:$C$20,2,0)</f>
        <v>#N/A</v>
      </c>
      <c r="AK113" s="81" t="e">
        <f>VLOOKUP(C113,'[1]DS tăng giảm'!$B$12:$C$17,2,0)</f>
        <v>#N/A</v>
      </c>
      <c r="AL113" s="81">
        <v>3</v>
      </c>
      <c r="AM113" s="23"/>
      <c r="AN113" s="23"/>
      <c r="AO113" s="23"/>
    </row>
    <row r="114" spans="1:41" s="21" customFormat="1" ht="20.100000000000001" customHeight="1">
      <c r="A114" s="81">
        <v>108</v>
      </c>
      <c r="B114" s="123">
        <v>2029</v>
      </c>
      <c r="C114" s="108" t="s">
        <v>593</v>
      </c>
      <c r="D114" s="108" t="s">
        <v>594</v>
      </c>
      <c r="E114" s="108" t="s">
        <v>595</v>
      </c>
      <c r="F114" s="108" t="s">
        <v>63</v>
      </c>
      <c r="G114" s="124" t="s">
        <v>596</v>
      </c>
      <c r="H114" s="108"/>
      <c r="I114" s="108"/>
      <c r="J114" s="108"/>
      <c r="K114" s="108"/>
      <c r="L114" s="108"/>
      <c r="M114" s="108"/>
      <c r="N114" s="108"/>
      <c r="O114" s="108" t="s">
        <v>597</v>
      </c>
      <c r="P114" s="108" t="s">
        <v>598</v>
      </c>
      <c r="Q114" s="83" t="str">
        <f>R114&amp;","&amp;S114&amp;","&amp;T114&amp;","&amp;U114</f>
        <v>328/2 Ấp 2 ,Xã Hòa Phú, Huyện Châu Thành, Tỉnh Long An</v>
      </c>
      <c r="R114" s="108" t="s">
        <v>599</v>
      </c>
      <c r="S114" s="108" t="s">
        <v>600</v>
      </c>
      <c r="T114" s="108" t="s">
        <v>601</v>
      </c>
      <c r="U114" s="108" t="s">
        <v>463</v>
      </c>
      <c r="V114" s="108"/>
      <c r="W114" s="108"/>
      <c r="X114" s="96">
        <v>80</v>
      </c>
      <c r="Y114" s="86" t="s">
        <v>464</v>
      </c>
      <c r="Z114" s="51">
        <v>808</v>
      </c>
      <c r="AA114" s="51" t="s">
        <v>264</v>
      </c>
      <c r="AB114" s="132">
        <v>28216</v>
      </c>
      <c r="AC114" s="92" t="s">
        <v>600</v>
      </c>
      <c r="AD114" s="72"/>
      <c r="AE114" s="72"/>
      <c r="AF114" s="72"/>
      <c r="AG114" s="81">
        <v>196</v>
      </c>
      <c r="AH114" s="81" t="e">
        <f>VLOOKUP(C114,'[1]DS tăng thẻ tháng 9 (COUYEN (2'!$B$12:$C$70,2,0)</f>
        <v>#N/A</v>
      </c>
      <c r="AI114" s="81" t="e">
        <f>VLOOKUP(C114,'[1]DS mua 1-8-2019'!$B$12:$C$22,2,0)</f>
        <v>#N/A</v>
      </c>
      <c r="AJ114" s="81" t="e">
        <f>VLOOKUP(C114,'[1]DS mua 1-7-2019'!$B$12:$C$20,2,0)</f>
        <v>#N/A</v>
      </c>
      <c r="AK114" s="81" t="e">
        <f>VLOOKUP(C114,'[1]DS tăng giảm'!$B$12:$C$17,2,0)</f>
        <v>#N/A</v>
      </c>
      <c r="AL114" s="81">
        <v>3</v>
      </c>
      <c r="AM114" s="20"/>
      <c r="AN114" s="20"/>
      <c r="AO114" s="20"/>
    </row>
    <row r="115" spans="1:41" s="21" customFormat="1" ht="20.100000000000001" customHeight="1">
      <c r="A115" s="81">
        <v>109</v>
      </c>
      <c r="B115" s="123">
        <v>2065</v>
      </c>
      <c r="C115" s="108" t="s">
        <v>613</v>
      </c>
      <c r="D115" s="108" t="s">
        <v>614</v>
      </c>
      <c r="E115" s="108" t="s">
        <v>615</v>
      </c>
      <c r="F115" s="108" t="s">
        <v>323</v>
      </c>
      <c r="G115" s="124" t="s">
        <v>616</v>
      </c>
      <c r="H115" s="108"/>
      <c r="I115" s="108"/>
      <c r="J115" s="108"/>
      <c r="K115" s="108"/>
      <c r="L115" s="108"/>
      <c r="M115" s="108"/>
      <c r="N115" s="108"/>
      <c r="O115" s="108" t="s">
        <v>325</v>
      </c>
      <c r="P115" s="108" t="s">
        <v>617</v>
      </c>
      <c r="Q115" s="83" t="str">
        <f>R115&amp;","&amp;S115&amp;","&amp;T115&amp;","&amp;U115</f>
        <v>323/2 Thạnh Hựu, xã Tam Phước, huyện Châu Thành, tỉnh Bến Tre</v>
      </c>
      <c r="R115" s="108" t="s">
        <v>618</v>
      </c>
      <c r="S115" s="108" t="s">
        <v>619</v>
      </c>
      <c r="T115" s="108" t="s">
        <v>620</v>
      </c>
      <c r="U115" s="108" t="s">
        <v>621</v>
      </c>
      <c r="V115" s="108"/>
      <c r="W115" s="108"/>
      <c r="X115" s="96">
        <v>83</v>
      </c>
      <c r="Y115" s="134" t="s">
        <v>355</v>
      </c>
      <c r="Z115" s="54">
        <v>831</v>
      </c>
      <c r="AA115" s="134" t="s">
        <v>264</v>
      </c>
      <c r="AB115" s="79">
        <v>28831</v>
      </c>
      <c r="AC115" s="39" t="s">
        <v>622</v>
      </c>
      <c r="AD115" s="72"/>
      <c r="AE115" s="72"/>
      <c r="AF115" s="72"/>
      <c r="AG115" s="81">
        <v>198</v>
      </c>
      <c r="AH115" s="81" t="e">
        <f>VLOOKUP(C115,'[1]DS tăng thẻ tháng 9 (COUYEN (2'!$B$12:$C$70,2,0)</f>
        <v>#N/A</v>
      </c>
      <c r="AI115" s="81" t="e">
        <f>VLOOKUP(C115,'[1]DS mua 1-8-2019'!$B$12:$C$22,2,0)</f>
        <v>#N/A</v>
      </c>
      <c r="AJ115" s="81" t="e">
        <f>VLOOKUP(C115,'[1]DS mua 1-7-2019'!$B$12:$C$20,2,0)</f>
        <v>#N/A</v>
      </c>
      <c r="AK115" s="81" t="e">
        <f>VLOOKUP(C115,'[1]DS tăng giảm'!$B$12:$C$17,2,0)</f>
        <v>#N/A</v>
      </c>
      <c r="AL115" s="81">
        <v>3</v>
      </c>
      <c r="AM115" s="20"/>
      <c r="AN115" s="20"/>
      <c r="AO115" s="20"/>
    </row>
    <row r="116" spans="1:41" s="21" customFormat="1" ht="20.100000000000001" customHeight="1">
      <c r="A116" s="81">
        <v>110</v>
      </c>
      <c r="B116" s="123">
        <v>2087</v>
      </c>
      <c r="C116" s="108" t="s">
        <v>636</v>
      </c>
      <c r="D116" s="108" t="s">
        <v>637</v>
      </c>
      <c r="E116" s="108" t="s">
        <v>292</v>
      </c>
      <c r="F116" s="108" t="s">
        <v>63</v>
      </c>
      <c r="G116" s="124" t="s">
        <v>638</v>
      </c>
      <c r="H116" s="108"/>
      <c r="I116" s="108"/>
      <c r="J116" s="108"/>
      <c r="K116" s="108"/>
      <c r="L116" s="108"/>
      <c r="M116" s="108"/>
      <c r="N116" s="108"/>
      <c r="O116" s="108" t="s">
        <v>597</v>
      </c>
      <c r="P116" s="108" t="s">
        <v>639</v>
      </c>
      <c r="Q116" s="83" t="str">
        <f>R116&amp;","&amp;S116&amp;","&amp;T116&amp;","&amp;U116</f>
        <v>B15/31 ấp 2, xã Bình Chánh, huyện Bình Chánh,</v>
      </c>
      <c r="R116" s="108" t="s">
        <v>640</v>
      </c>
      <c r="S116" s="108" t="s">
        <v>641</v>
      </c>
      <c r="T116" s="108" t="s">
        <v>453</v>
      </c>
      <c r="U116" s="108"/>
      <c r="V116" s="108"/>
      <c r="W116" s="108"/>
      <c r="X116" s="144">
        <v>79</v>
      </c>
      <c r="Y116" s="107" t="s">
        <v>113</v>
      </c>
      <c r="Z116" s="51">
        <v>785</v>
      </c>
      <c r="AA116" s="51" t="s">
        <v>286</v>
      </c>
      <c r="AB116" s="95">
        <v>27637</v>
      </c>
      <c r="AC116" s="94" t="s">
        <v>642</v>
      </c>
      <c r="AD116" s="72"/>
      <c r="AE116" s="72"/>
      <c r="AF116" s="72"/>
      <c r="AG116" s="81">
        <v>59</v>
      </c>
      <c r="AH116" s="81" t="e">
        <f>VLOOKUP(C116,'[1]DS tăng thẻ tháng 9 (COUYEN (2'!$B$12:$C$70,2,0)</f>
        <v>#N/A</v>
      </c>
      <c r="AI116" s="81" t="e">
        <f>VLOOKUP(C116,'[1]DS mua 1-8-2019'!$B$12:$C$22,2,0)</f>
        <v>#N/A</v>
      </c>
      <c r="AJ116" s="81" t="e">
        <f>VLOOKUP(C116,'[1]DS mua 1-7-2019'!$B$12:$C$20,2,0)</f>
        <v>#N/A</v>
      </c>
      <c r="AK116" s="81" t="e">
        <f>VLOOKUP(C116,'[1]DS tăng giảm'!$B$12:$C$17,2,0)</f>
        <v>#N/A</v>
      </c>
      <c r="AL116" s="81">
        <v>3</v>
      </c>
      <c r="AM116" s="24"/>
      <c r="AN116" s="24"/>
    </row>
    <row r="117" spans="1:41" s="21" customFormat="1" ht="20.100000000000001" customHeight="1">
      <c r="A117" s="81">
        <v>111</v>
      </c>
      <c r="B117" s="123">
        <v>2108</v>
      </c>
      <c r="C117" s="108" t="s">
        <v>643</v>
      </c>
      <c r="D117" s="108" t="s">
        <v>644</v>
      </c>
      <c r="E117" s="108" t="s">
        <v>645</v>
      </c>
      <c r="F117" s="108" t="s">
        <v>323</v>
      </c>
      <c r="G117" s="124" t="s">
        <v>646</v>
      </c>
      <c r="H117" s="108"/>
      <c r="I117" s="108"/>
      <c r="J117" s="108"/>
      <c r="K117" s="108"/>
      <c r="L117" s="108"/>
      <c r="M117" s="108"/>
      <c r="N117" s="108"/>
      <c r="O117" s="108" t="s">
        <v>647</v>
      </c>
      <c r="P117" s="108" t="s">
        <v>648</v>
      </c>
      <c r="Q117" s="83" t="str">
        <f>R117&amp;","&amp;S117&amp;","&amp;T117&amp;","&amp;U117</f>
        <v>333/AQ ấp An Quới, xã Vĩnh An, huyện Ba Tri, tỉnh Bến Tre</v>
      </c>
      <c r="R117" s="108" t="s">
        <v>649</v>
      </c>
      <c r="S117" s="108" t="s">
        <v>650</v>
      </c>
      <c r="T117" s="108" t="s">
        <v>651</v>
      </c>
      <c r="U117" s="125" t="s">
        <v>621</v>
      </c>
      <c r="V117" s="108"/>
      <c r="W117" s="108"/>
      <c r="X117" s="96">
        <v>83</v>
      </c>
      <c r="Y117" s="134" t="s">
        <v>355</v>
      </c>
      <c r="Z117" s="50">
        <v>836</v>
      </c>
      <c r="AA117" s="92" t="s">
        <v>652</v>
      </c>
      <c r="AB117" s="79">
        <v>29170</v>
      </c>
      <c r="AC117" s="80" t="s">
        <v>653</v>
      </c>
      <c r="AD117" s="72"/>
      <c r="AE117" s="72"/>
      <c r="AF117" s="72"/>
      <c r="AG117" s="81">
        <v>144</v>
      </c>
      <c r="AH117" s="81" t="e">
        <f>VLOOKUP(C117,'[1]DS tăng thẻ tháng 9 (COUYEN (2'!$B$12:$C$70,2,0)</f>
        <v>#N/A</v>
      </c>
      <c r="AI117" s="81" t="e">
        <f>VLOOKUP(C117,'[1]DS mua 1-8-2019'!$B$12:$C$22,2,0)</f>
        <v>#N/A</v>
      </c>
      <c r="AJ117" s="81" t="e">
        <f>VLOOKUP(C117,'[1]DS mua 1-7-2019'!$B$12:$C$20,2,0)</f>
        <v>#N/A</v>
      </c>
      <c r="AK117" s="81" t="e">
        <f>VLOOKUP(C117,'[1]DS tăng giảm'!$B$12:$C$17,2,0)</f>
        <v>#N/A</v>
      </c>
      <c r="AL117" s="81">
        <v>3</v>
      </c>
    </row>
    <row r="118" spans="1:41" s="21" customFormat="1" ht="20.100000000000001" customHeight="1">
      <c r="A118" s="81">
        <v>112</v>
      </c>
      <c r="B118" s="123">
        <v>2117</v>
      </c>
      <c r="C118" s="108" t="s">
        <v>654</v>
      </c>
      <c r="D118" s="108" t="s">
        <v>655</v>
      </c>
      <c r="E118" s="108" t="s">
        <v>656</v>
      </c>
      <c r="F118" s="108" t="s">
        <v>63</v>
      </c>
      <c r="G118" s="124" t="s">
        <v>626</v>
      </c>
      <c r="H118" s="108"/>
      <c r="I118" s="108"/>
      <c r="J118" s="108"/>
      <c r="K118" s="108"/>
      <c r="L118" s="108"/>
      <c r="M118" s="108"/>
      <c r="N118" s="108"/>
      <c r="O118" s="108" t="s">
        <v>657</v>
      </c>
      <c r="P118" s="108" t="s">
        <v>658</v>
      </c>
      <c r="Q118" s="83" t="str">
        <f>R118&amp;","&amp;S118&amp;","&amp;T118&amp;","&amp;U118</f>
        <v>207A/III ấp Phước Thạnh, xã Tam Phước , huyện Châu Thành, tỉnh Bến Tre</v>
      </c>
      <c r="R118" s="108" t="s">
        <v>659</v>
      </c>
      <c r="S118" s="108" t="s">
        <v>660</v>
      </c>
      <c r="T118" s="108" t="s">
        <v>620</v>
      </c>
      <c r="U118" s="108" t="s">
        <v>621</v>
      </c>
      <c r="V118" s="108"/>
      <c r="W118" s="108"/>
      <c r="X118" s="96">
        <v>83</v>
      </c>
      <c r="Y118" s="134" t="s">
        <v>355</v>
      </c>
      <c r="Z118" s="35">
        <v>831</v>
      </c>
      <c r="AA118" s="80" t="s">
        <v>264</v>
      </c>
      <c r="AB118" s="79">
        <v>28831</v>
      </c>
      <c r="AC118" s="39" t="s">
        <v>622</v>
      </c>
      <c r="AD118" s="72"/>
      <c r="AE118" s="72"/>
      <c r="AF118" s="72"/>
      <c r="AG118" s="81">
        <v>53</v>
      </c>
      <c r="AH118" s="81" t="e">
        <f>VLOOKUP(C118,'[1]DS tăng thẻ tháng 9 (COUYEN (2'!$B$12:$C$70,2,0)</f>
        <v>#N/A</v>
      </c>
      <c r="AI118" s="81" t="e">
        <f>VLOOKUP(C118,'[1]DS mua 1-8-2019'!$B$12:$C$22,2,0)</f>
        <v>#N/A</v>
      </c>
      <c r="AJ118" s="81" t="e">
        <f>VLOOKUP(C118,'[1]DS mua 1-7-2019'!$B$12:$C$20,2,0)</f>
        <v>#N/A</v>
      </c>
      <c r="AK118" s="81" t="e">
        <f>VLOOKUP(C118,'[1]DS tăng giảm'!$B$12:$C$17,2,0)</f>
        <v>#N/A</v>
      </c>
      <c r="AL118" s="81">
        <v>3</v>
      </c>
    </row>
    <row r="119" spans="1:41" s="21" customFormat="1" ht="20.100000000000001" customHeight="1">
      <c r="A119" s="81">
        <v>113</v>
      </c>
      <c r="B119" s="123">
        <v>2122</v>
      </c>
      <c r="C119" s="108" t="s">
        <v>668</v>
      </c>
      <c r="D119" s="108" t="s">
        <v>669</v>
      </c>
      <c r="E119" s="108" t="s">
        <v>383</v>
      </c>
      <c r="F119" s="108" t="s">
        <v>63</v>
      </c>
      <c r="G119" s="124" t="s">
        <v>670</v>
      </c>
      <c r="H119" s="108"/>
      <c r="I119" s="108"/>
      <c r="J119" s="108"/>
      <c r="K119" s="108"/>
      <c r="L119" s="108"/>
      <c r="M119" s="108"/>
      <c r="N119" s="108"/>
      <c r="O119" s="108" t="s">
        <v>657</v>
      </c>
      <c r="P119" s="108" t="s">
        <v>671</v>
      </c>
      <c r="Q119" s="83" t="str">
        <f>R119&amp;","&amp;S119&amp;","&amp;T119&amp;","&amp;U119</f>
        <v>009 Ấp Hóc Thơm 2, Hòa Khánh Tây, Đức Hòa, Long An</v>
      </c>
      <c r="R119" s="108" t="s">
        <v>672</v>
      </c>
      <c r="S119" s="108" t="s">
        <v>673</v>
      </c>
      <c r="T119" s="108" t="s">
        <v>674</v>
      </c>
      <c r="U119" s="108" t="s">
        <v>675</v>
      </c>
      <c r="V119" s="108"/>
      <c r="W119" s="108"/>
      <c r="X119" s="109">
        <v>80</v>
      </c>
      <c r="Y119" s="86" t="s">
        <v>464</v>
      </c>
      <c r="Z119" s="51">
        <v>802</v>
      </c>
      <c r="AA119" s="51" t="s">
        <v>676</v>
      </c>
      <c r="AB119" s="113">
        <v>27970</v>
      </c>
      <c r="AC119" s="80" t="s">
        <v>677</v>
      </c>
      <c r="AD119" s="72"/>
      <c r="AE119" s="72"/>
      <c r="AF119" s="72"/>
      <c r="AG119" s="81">
        <v>4</v>
      </c>
      <c r="AH119" s="81" t="e">
        <f>VLOOKUP(C119,'[1]DS tăng thẻ tháng 9 (COUYEN (2'!$B$12:$C$70,2,0)</f>
        <v>#N/A</v>
      </c>
      <c r="AI119" s="81" t="e">
        <f>VLOOKUP(C119,'[1]DS mua 1-8-2019'!$B$12:$C$22,2,0)</f>
        <v>#N/A</v>
      </c>
      <c r="AJ119" s="81" t="e">
        <f>VLOOKUP(C119,'[1]DS mua 1-7-2019'!$B$12:$C$20,2,0)</f>
        <v>#N/A</v>
      </c>
      <c r="AK119" s="81" t="e">
        <f>VLOOKUP(C119,'[1]DS tăng giảm'!$B$12:$C$17,2,0)</f>
        <v>#N/A</v>
      </c>
      <c r="AL119" s="81">
        <v>3</v>
      </c>
    </row>
    <row r="120" spans="1:41" s="21" customFormat="1" ht="20.100000000000001" customHeight="1">
      <c r="A120" s="81">
        <v>114</v>
      </c>
      <c r="B120" s="123">
        <v>2145</v>
      </c>
      <c r="C120" s="108" t="s">
        <v>678</v>
      </c>
      <c r="D120" s="108" t="s">
        <v>105</v>
      </c>
      <c r="E120" s="108" t="s">
        <v>567</v>
      </c>
      <c r="F120" s="108" t="s">
        <v>63</v>
      </c>
      <c r="G120" s="124" t="s">
        <v>679</v>
      </c>
      <c r="H120" s="108"/>
      <c r="I120" s="108"/>
      <c r="J120" s="108"/>
      <c r="K120" s="108"/>
      <c r="L120" s="108"/>
      <c r="M120" s="108"/>
      <c r="N120" s="108"/>
      <c r="O120" s="108" t="s">
        <v>657</v>
      </c>
      <c r="P120" s="108" t="s">
        <v>680</v>
      </c>
      <c r="Q120" s="83" t="str">
        <f>R120&amp;","&amp;S120&amp;","&amp;T120&amp;","&amp;U120</f>
        <v>Nhà Số 55 Thôn 6, Xã Nam Chính, Huyện Đức Linh, Tỉnh Bình Thuận</v>
      </c>
      <c r="R120" s="108" t="s">
        <v>681</v>
      </c>
      <c r="S120" s="108" t="s">
        <v>682</v>
      </c>
      <c r="T120" s="108" t="s">
        <v>235</v>
      </c>
      <c r="U120" s="108" t="s">
        <v>236</v>
      </c>
      <c r="V120" s="108"/>
      <c r="W120" s="108"/>
      <c r="X120" s="109">
        <v>60</v>
      </c>
      <c r="Y120" s="98" t="s">
        <v>237</v>
      </c>
      <c r="Z120" s="52">
        <v>600</v>
      </c>
      <c r="AA120" s="145" t="s">
        <v>238</v>
      </c>
      <c r="AB120" s="79">
        <v>23206</v>
      </c>
      <c r="AC120" s="80" t="s">
        <v>683</v>
      </c>
      <c r="AD120" s="72"/>
      <c r="AE120" s="72"/>
      <c r="AF120" s="72"/>
      <c r="AG120" s="81">
        <v>169</v>
      </c>
      <c r="AH120" s="81" t="e">
        <f>VLOOKUP(C120,'[1]DS tăng thẻ tháng 9 (COUYEN (2'!$B$12:$C$70,2,0)</f>
        <v>#N/A</v>
      </c>
      <c r="AI120" s="81" t="e">
        <f>VLOOKUP(C120,'[1]DS mua 1-8-2019'!$B$12:$C$22,2,0)</f>
        <v>#N/A</v>
      </c>
      <c r="AJ120" s="81" t="e">
        <f>VLOOKUP(C120,'[1]DS mua 1-7-2019'!$B$12:$C$20,2,0)</f>
        <v>#N/A</v>
      </c>
      <c r="AK120" s="81" t="e">
        <f>VLOOKUP(C120,'[1]DS tăng giảm'!$B$12:$C$17,2,0)</f>
        <v>#N/A</v>
      </c>
      <c r="AL120" s="81">
        <v>3</v>
      </c>
      <c r="AM120" s="20"/>
      <c r="AN120" s="20"/>
      <c r="AO120" s="22"/>
    </row>
    <row r="121" spans="1:41" s="21" customFormat="1" ht="20.100000000000001" customHeight="1">
      <c r="A121" s="81">
        <v>115</v>
      </c>
      <c r="B121" s="123">
        <v>2153</v>
      </c>
      <c r="C121" s="108" t="s">
        <v>684</v>
      </c>
      <c r="D121" s="108" t="s">
        <v>685</v>
      </c>
      <c r="E121" s="108" t="s">
        <v>292</v>
      </c>
      <c r="F121" s="108" t="s">
        <v>63</v>
      </c>
      <c r="G121" s="124" t="s">
        <v>686</v>
      </c>
      <c r="H121" s="108"/>
      <c r="I121" s="108"/>
      <c r="J121" s="108"/>
      <c r="K121" s="108"/>
      <c r="L121" s="108"/>
      <c r="M121" s="108"/>
      <c r="N121" s="108"/>
      <c r="O121" s="108" t="s">
        <v>458</v>
      </c>
      <c r="P121" s="108" t="s">
        <v>687</v>
      </c>
      <c r="Q121" s="83" t="str">
        <f>R121&amp;","&amp;S121&amp;","&amp;T121&amp;","&amp;U121</f>
        <v>213Tổ 3 Ấp Bình Phú Long, Xã Bình Hàng Tây, Huyện Cao Lãnh, Tỉnh Đồng Tháp</v>
      </c>
      <c r="R121" s="108" t="s">
        <v>688</v>
      </c>
      <c r="S121" s="108" t="s">
        <v>689</v>
      </c>
      <c r="T121" s="108" t="s">
        <v>690</v>
      </c>
      <c r="U121" s="108" t="s">
        <v>262</v>
      </c>
      <c r="V121" s="108"/>
      <c r="W121" s="108"/>
      <c r="X121" s="96">
        <v>87</v>
      </c>
      <c r="Y121" s="39" t="s">
        <v>263</v>
      </c>
      <c r="Z121" s="35">
        <v>873</v>
      </c>
      <c r="AA121" s="80" t="s">
        <v>691</v>
      </c>
      <c r="AB121" s="79">
        <v>30124</v>
      </c>
      <c r="AC121" s="80" t="s">
        <v>692</v>
      </c>
      <c r="AD121" s="72"/>
      <c r="AE121" s="72"/>
      <c r="AF121" s="72"/>
      <c r="AG121" s="81">
        <v>55</v>
      </c>
      <c r="AH121" s="81" t="e">
        <f>VLOOKUP(C121,'[1]DS tăng thẻ tháng 9 (COUYEN (2'!$B$12:$C$70,2,0)</f>
        <v>#N/A</v>
      </c>
      <c r="AI121" s="81" t="e">
        <f>VLOOKUP(C121,'[1]DS mua 1-8-2019'!$B$12:$C$22,2,0)</f>
        <v>#N/A</v>
      </c>
      <c r="AJ121" s="81" t="e">
        <f>VLOOKUP(C121,'[1]DS mua 1-7-2019'!$B$12:$C$20,2,0)</f>
        <v>#N/A</v>
      </c>
      <c r="AK121" s="81" t="e">
        <f>VLOOKUP(C121,'[1]DS tăng giảm'!$B$12:$C$17,2,0)</f>
        <v>#N/A</v>
      </c>
      <c r="AL121" s="81">
        <v>3</v>
      </c>
      <c r="AM121" s="20"/>
      <c r="AN121" s="20"/>
      <c r="AO121" s="20"/>
    </row>
    <row r="122" spans="1:41" s="21" customFormat="1" ht="20.100000000000001" customHeight="1">
      <c r="A122" s="81">
        <v>116</v>
      </c>
      <c r="B122" s="123">
        <v>2155</v>
      </c>
      <c r="C122" s="108" t="s">
        <v>693</v>
      </c>
      <c r="D122" s="108" t="s">
        <v>694</v>
      </c>
      <c r="E122" s="108" t="s">
        <v>695</v>
      </c>
      <c r="F122" s="108" t="s">
        <v>63</v>
      </c>
      <c r="G122" s="124" t="s">
        <v>696</v>
      </c>
      <c r="H122" s="108"/>
      <c r="I122" s="108"/>
      <c r="J122" s="108"/>
      <c r="K122" s="108"/>
      <c r="L122" s="108"/>
      <c r="M122" s="108"/>
      <c r="N122" s="108"/>
      <c r="O122" s="108" t="s">
        <v>657</v>
      </c>
      <c r="P122" s="108" t="s">
        <v>697</v>
      </c>
      <c r="Q122" s="83" t="str">
        <f>R122&amp;","&amp;S122&amp;","&amp;T122&amp;","&amp;U122</f>
        <v>221 Kinh 8B, xã Thạnh Đông A, huyện Tân Hiệp, tỉnh Kiên Giang</v>
      </c>
      <c r="R122" s="108" t="s">
        <v>698</v>
      </c>
      <c r="S122" s="108" t="s">
        <v>699</v>
      </c>
      <c r="T122" s="108" t="s">
        <v>700</v>
      </c>
      <c r="U122" s="108" t="s">
        <v>701</v>
      </c>
      <c r="V122" s="108"/>
      <c r="W122" s="108"/>
      <c r="X122" s="96">
        <v>91</v>
      </c>
      <c r="Y122" s="39" t="s">
        <v>86</v>
      </c>
      <c r="Z122" s="130" t="s">
        <v>87</v>
      </c>
      <c r="AA122" s="86" t="s">
        <v>85</v>
      </c>
      <c r="AB122" s="79">
        <v>30874</v>
      </c>
      <c r="AC122" s="80" t="s">
        <v>702</v>
      </c>
      <c r="AD122" s="72"/>
      <c r="AE122" s="72"/>
      <c r="AF122" s="72"/>
      <c r="AG122" s="81">
        <v>20</v>
      </c>
      <c r="AH122" s="81" t="e">
        <f>VLOOKUP(C122,'[1]DS tăng thẻ tháng 9 (COUYEN (2'!$B$12:$C$70,2,0)</f>
        <v>#N/A</v>
      </c>
      <c r="AI122" s="81" t="e">
        <f>VLOOKUP(C122,'[1]DS mua 1-8-2019'!$B$12:$C$22,2,0)</f>
        <v>#N/A</v>
      </c>
      <c r="AJ122" s="81" t="e">
        <f>VLOOKUP(C122,'[1]DS mua 1-7-2019'!$B$12:$C$20,2,0)</f>
        <v>#N/A</v>
      </c>
      <c r="AK122" s="81" t="e">
        <f>VLOOKUP(C122,'[1]DS tăng giảm'!$B$12:$C$17,2,0)</f>
        <v>#N/A</v>
      </c>
      <c r="AL122" s="81">
        <v>3</v>
      </c>
      <c r="AM122" s="24"/>
      <c r="AN122" s="24"/>
      <c r="AO122" s="22"/>
    </row>
    <row r="123" spans="1:41" s="21" customFormat="1" ht="20.100000000000001" customHeight="1">
      <c r="A123" s="81">
        <v>117</v>
      </c>
      <c r="B123" s="123">
        <v>2169</v>
      </c>
      <c r="C123" s="108" t="s">
        <v>703</v>
      </c>
      <c r="D123" s="108" t="s">
        <v>474</v>
      </c>
      <c r="E123" s="108" t="s">
        <v>704</v>
      </c>
      <c r="F123" s="108" t="s">
        <v>63</v>
      </c>
      <c r="G123" s="124" t="s">
        <v>705</v>
      </c>
      <c r="H123" s="108"/>
      <c r="I123" s="108"/>
      <c r="J123" s="108"/>
      <c r="K123" s="108"/>
      <c r="L123" s="108"/>
      <c r="M123" s="108"/>
      <c r="N123" s="108"/>
      <c r="O123" s="108" t="s">
        <v>657</v>
      </c>
      <c r="P123" s="108" t="s">
        <v>706</v>
      </c>
      <c r="Q123" s="83" t="str">
        <f>R123&amp;","&amp;S123&amp;","&amp;T123&amp;","&amp;U123</f>
        <v>246 Bình Mỹ Ấp 6B, Xã Bình Mỹ, Huyện Củ Chi, Thành phố Hồ Chí Minh</v>
      </c>
      <c r="R123" s="108" t="s">
        <v>707</v>
      </c>
      <c r="S123" s="108" t="s">
        <v>708</v>
      </c>
      <c r="T123" s="108" t="s">
        <v>112</v>
      </c>
      <c r="U123" s="105" t="s">
        <v>379</v>
      </c>
      <c r="V123" s="108"/>
      <c r="W123" s="108"/>
      <c r="X123" s="88">
        <v>79</v>
      </c>
      <c r="Y123" s="89" t="s">
        <v>113</v>
      </c>
      <c r="Z123" s="137">
        <v>783</v>
      </c>
      <c r="AA123" s="137" t="s">
        <v>114</v>
      </c>
      <c r="AB123" s="113">
        <v>27550</v>
      </c>
      <c r="AC123" s="34" t="s">
        <v>709</v>
      </c>
      <c r="AD123" s="72"/>
      <c r="AE123" s="72"/>
      <c r="AF123" s="72"/>
      <c r="AG123" s="81">
        <v>77</v>
      </c>
      <c r="AH123" s="81" t="e">
        <f>VLOOKUP(C123,'[1]DS tăng thẻ tháng 9 (COUYEN (2'!$B$12:$C$70,2,0)</f>
        <v>#N/A</v>
      </c>
      <c r="AI123" s="81" t="e">
        <f>VLOOKUP(C123,'[1]DS mua 1-8-2019'!$B$12:$C$22,2,0)</f>
        <v>#N/A</v>
      </c>
      <c r="AJ123" s="81" t="e">
        <f>VLOOKUP(C123,'[1]DS mua 1-7-2019'!$B$12:$C$20,2,0)</f>
        <v>#N/A</v>
      </c>
      <c r="AK123" s="81" t="e">
        <f>VLOOKUP(C123,'[1]DS tăng giảm'!$B$12:$C$17,2,0)</f>
        <v>#N/A</v>
      </c>
      <c r="AL123" s="81">
        <v>3</v>
      </c>
      <c r="AM123" s="24"/>
      <c r="AN123" s="24"/>
      <c r="AO123" s="22"/>
    </row>
    <row r="124" spans="1:41" s="21" customFormat="1" ht="20.100000000000001" customHeight="1">
      <c r="A124" s="81">
        <v>118</v>
      </c>
      <c r="B124" s="123">
        <v>2199</v>
      </c>
      <c r="C124" s="108" t="s">
        <v>710</v>
      </c>
      <c r="D124" s="108" t="s">
        <v>711</v>
      </c>
      <c r="E124" s="108" t="s">
        <v>712</v>
      </c>
      <c r="F124" s="108" t="s">
        <v>323</v>
      </c>
      <c r="G124" s="124" t="s">
        <v>713</v>
      </c>
      <c r="H124" s="108"/>
      <c r="I124" s="108"/>
      <c r="J124" s="108"/>
      <c r="K124" s="108"/>
      <c r="L124" s="108"/>
      <c r="M124" s="108"/>
      <c r="N124" s="108"/>
      <c r="O124" s="108" t="s">
        <v>647</v>
      </c>
      <c r="P124" s="108" t="s">
        <v>714</v>
      </c>
      <c r="Q124" s="83" t="str">
        <f>R124&amp;","&amp;S124&amp;","&amp;T124&amp;","&amp;U124</f>
        <v>tổ 5 ấp An Bình, xã Trung An, huyện Củ Chi, Thành phố Hồ Chí Minh</v>
      </c>
      <c r="R124" s="108" t="s">
        <v>715</v>
      </c>
      <c r="S124" s="108" t="s">
        <v>716</v>
      </c>
      <c r="T124" s="108" t="s">
        <v>511</v>
      </c>
      <c r="U124" s="93" t="s">
        <v>379</v>
      </c>
      <c r="V124" s="108"/>
      <c r="W124" s="108"/>
      <c r="X124" s="88">
        <v>79</v>
      </c>
      <c r="Y124" s="89" t="s">
        <v>113</v>
      </c>
      <c r="Z124" s="94">
        <v>783</v>
      </c>
      <c r="AA124" s="94" t="s">
        <v>114</v>
      </c>
      <c r="AB124" s="113">
        <v>27523</v>
      </c>
      <c r="AC124" s="34" t="s">
        <v>717</v>
      </c>
      <c r="AD124" s="72"/>
      <c r="AE124" s="72"/>
      <c r="AF124" s="72"/>
      <c r="AG124" s="81">
        <v>32</v>
      </c>
      <c r="AH124" s="81" t="e">
        <f>VLOOKUP(C124,'[1]DS tăng thẻ tháng 9 (COUYEN (2'!$B$12:$C$70,2,0)</f>
        <v>#N/A</v>
      </c>
      <c r="AI124" s="81" t="e">
        <f>VLOOKUP(C124,'[1]DS mua 1-8-2019'!$B$12:$C$22,2,0)</f>
        <v>#N/A</v>
      </c>
      <c r="AJ124" s="81" t="e">
        <f>VLOOKUP(C124,'[1]DS mua 1-7-2019'!$B$12:$C$20,2,0)</f>
        <v>#N/A</v>
      </c>
      <c r="AK124" s="81" t="e">
        <f>VLOOKUP(C124,'[1]DS tăng giảm'!$B$12:$C$17,2,0)</f>
        <v>#N/A</v>
      </c>
      <c r="AL124" s="81">
        <v>3</v>
      </c>
      <c r="AM124" s="24"/>
      <c r="AN124" s="24"/>
      <c r="AO124" s="24"/>
    </row>
    <row r="125" spans="1:41" s="21" customFormat="1" ht="20.100000000000001" customHeight="1">
      <c r="A125" s="81">
        <v>119</v>
      </c>
      <c r="B125" s="123">
        <v>2200</v>
      </c>
      <c r="C125" s="108" t="s">
        <v>718</v>
      </c>
      <c r="D125" s="108" t="s">
        <v>719</v>
      </c>
      <c r="E125" s="108" t="s">
        <v>720</v>
      </c>
      <c r="F125" s="108" t="s">
        <v>63</v>
      </c>
      <c r="G125" s="124" t="s">
        <v>721</v>
      </c>
      <c r="H125" s="108"/>
      <c r="I125" s="108"/>
      <c r="J125" s="108"/>
      <c r="K125" s="108"/>
      <c r="L125" s="108"/>
      <c r="M125" s="108"/>
      <c r="N125" s="108"/>
      <c r="O125" s="108" t="s">
        <v>657</v>
      </c>
      <c r="P125" s="108" t="s">
        <v>722</v>
      </c>
      <c r="Q125" s="83" t="str">
        <f>R125&amp;","&amp;S125&amp;","&amp;T125&amp;","&amp;U125</f>
        <v>xóm Ba Trại ấp Ngọc Tân, xã Ngọc Sơn, huyện Hiệp Hòa, Tỉnh Bắc Giang</v>
      </c>
      <c r="R125" s="108" t="s">
        <v>723</v>
      </c>
      <c r="S125" s="108" t="s">
        <v>724</v>
      </c>
      <c r="T125" s="108" t="s">
        <v>725</v>
      </c>
      <c r="U125" s="83" t="s">
        <v>726</v>
      </c>
      <c r="V125" s="108"/>
      <c r="W125" s="108"/>
      <c r="X125" s="144">
        <v>24</v>
      </c>
      <c r="Y125" s="39" t="s">
        <v>727</v>
      </c>
      <c r="Z125" s="38">
        <v>223</v>
      </c>
      <c r="AA125" s="42" t="s">
        <v>728</v>
      </c>
      <c r="AB125" s="79">
        <v>7831</v>
      </c>
      <c r="AC125" s="80" t="s">
        <v>729</v>
      </c>
      <c r="AD125" s="72"/>
      <c r="AE125" s="72"/>
      <c r="AF125" s="72"/>
      <c r="AG125" s="81">
        <v>121</v>
      </c>
      <c r="AH125" s="81" t="e">
        <f>VLOOKUP(C125,'[1]DS tăng thẻ tháng 9 (COUYEN (2'!$B$12:$C$70,2,0)</f>
        <v>#N/A</v>
      </c>
      <c r="AI125" s="81" t="e">
        <f>VLOOKUP(C125,'[1]DS mua 1-8-2019'!$B$12:$C$22,2,0)</f>
        <v>#N/A</v>
      </c>
      <c r="AJ125" s="81" t="e">
        <f>VLOOKUP(C125,'[1]DS mua 1-7-2019'!$B$12:$C$20,2,0)</f>
        <v>#N/A</v>
      </c>
      <c r="AK125" s="81" t="e">
        <f>VLOOKUP(C125,'[1]DS tăng giảm'!$B$12:$C$17,2,0)</f>
        <v>#N/A</v>
      </c>
      <c r="AL125" s="81">
        <v>3</v>
      </c>
      <c r="AM125" s="20"/>
      <c r="AN125" s="20"/>
    </row>
    <row r="126" spans="1:41" s="21" customFormat="1" ht="20.100000000000001" customHeight="1">
      <c r="A126" s="81">
        <v>120</v>
      </c>
      <c r="B126" s="123">
        <v>2221</v>
      </c>
      <c r="C126" s="108" t="s">
        <v>730</v>
      </c>
      <c r="D126" s="108" t="s">
        <v>731</v>
      </c>
      <c r="E126" s="108" t="s">
        <v>732</v>
      </c>
      <c r="F126" s="108" t="s">
        <v>63</v>
      </c>
      <c r="G126" s="124" t="s">
        <v>733</v>
      </c>
      <c r="H126" s="108"/>
      <c r="I126" s="108"/>
      <c r="J126" s="108"/>
      <c r="K126" s="108"/>
      <c r="L126" s="108"/>
      <c r="M126" s="108"/>
      <c r="N126" s="108"/>
      <c r="O126" s="108" t="s">
        <v>734</v>
      </c>
      <c r="P126" s="108" t="s">
        <v>735</v>
      </c>
      <c r="Q126" s="83" t="str">
        <f>R126&amp;","&amp;S126&amp;","&amp;T126&amp;","&amp;U126</f>
        <v>21 thôn Tân Lâm, xã Đạ Đờn, huyện Lâm Hà, tỉnh Lâm Đồng</v>
      </c>
      <c r="R126" s="108" t="s">
        <v>736</v>
      </c>
      <c r="S126" s="108" t="s">
        <v>737</v>
      </c>
      <c r="T126" s="108" t="s">
        <v>738</v>
      </c>
      <c r="U126" s="108" t="s">
        <v>739</v>
      </c>
      <c r="V126" s="108"/>
      <c r="W126" s="108"/>
      <c r="X126" s="96">
        <v>68</v>
      </c>
      <c r="Y126" s="80" t="s">
        <v>740</v>
      </c>
      <c r="Z126" s="50">
        <v>676</v>
      </c>
      <c r="AA126" s="92" t="s">
        <v>741</v>
      </c>
      <c r="AB126" s="136">
        <v>24895</v>
      </c>
      <c r="AC126" s="134" t="s">
        <v>742</v>
      </c>
      <c r="AD126" s="72"/>
      <c r="AE126" s="72"/>
      <c r="AF126" s="72"/>
      <c r="AG126" s="81">
        <v>24</v>
      </c>
      <c r="AH126" s="81" t="e">
        <f>VLOOKUP(C126,'[1]DS tăng thẻ tháng 9 (COUYEN (2'!$B$12:$C$70,2,0)</f>
        <v>#N/A</v>
      </c>
      <c r="AI126" s="81" t="e">
        <f>VLOOKUP(C126,'[1]DS mua 1-8-2019'!$B$12:$C$22,2,0)</f>
        <v>#N/A</v>
      </c>
      <c r="AJ126" s="81" t="e">
        <f>VLOOKUP(C126,'[1]DS mua 1-7-2019'!$B$12:$C$20,2,0)</f>
        <v>#N/A</v>
      </c>
      <c r="AK126" s="81" t="e">
        <f>VLOOKUP(C126,'[1]DS tăng giảm'!$B$12:$C$17,2,0)</f>
        <v>#N/A</v>
      </c>
      <c r="AL126" s="81">
        <v>3</v>
      </c>
      <c r="AM126" s="20"/>
      <c r="AN126" s="20"/>
      <c r="AO126" s="24"/>
    </row>
    <row r="127" spans="1:41" s="21" customFormat="1" ht="20.100000000000001" customHeight="1">
      <c r="A127" s="81">
        <v>121</v>
      </c>
      <c r="B127" s="123">
        <v>2225</v>
      </c>
      <c r="C127" s="108" t="s">
        <v>743</v>
      </c>
      <c r="D127" s="108" t="s">
        <v>744</v>
      </c>
      <c r="E127" s="108" t="s">
        <v>745</v>
      </c>
      <c r="F127" s="108" t="s">
        <v>63</v>
      </c>
      <c r="G127" s="124" t="s">
        <v>746</v>
      </c>
      <c r="H127" s="108"/>
      <c r="I127" s="108"/>
      <c r="J127" s="108"/>
      <c r="K127" s="108"/>
      <c r="L127" s="108"/>
      <c r="M127" s="108"/>
      <c r="N127" s="108"/>
      <c r="O127" s="108" t="s">
        <v>734</v>
      </c>
      <c r="P127" s="108" t="s">
        <v>747</v>
      </c>
      <c r="Q127" s="83" t="str">
        <f>R127&amp;","&amp;S127&amp;","&amp;T127&amp;","&amp;U127</f>
        <v>401 Lô 11 Cư Xá Thanh Đa, Phường 27, Quận Bình Thạnh, Thành phố Hồ Chí Minh</v>
      </c>
      <c r="R127" s="108" t="s">
        <v>748</v>
      </c>
      <c r="S127" s="108" t="s">
        <v>749</v>
      </c>
      <c r="T127" s="108" t="s">
        <v>750</v>
      </c>
      <c r="U127" s="105" t="s">
        <v>379</v>
      </c>
      <c r="V127" s="108"/>
      <c r="W127" s="108"/>
      <c r="X127" s="106">
        <v>79</v>
      </c>
      <c r="Y127" s="107" t="s">
        <v>113</v>
      </c>
      <c r="Z127" s="34">
        <v>765</v>
      </c>
      <c r="AA127" s="34" t="s">
        <v>751</v>
      </c>
      <c r="AB127" s="132">
        <v>26911</v>
      </c>
      <c r="AC127" s="51" t="s">
        <v>752</v>
      </c>
      <c r="AD127" s="72"/>
      <c r="AE127" s="72"/>
      <c r="AF127" s="72"/>
      <c r="AG127" s="81">
        <v>69</v>
      </c>
      <c r="AH127" s="81" t="e">
        <f>VLOOKUP(C127,'[1]DS tăng thẻ tháng 9 (COUYEN (2'!$B$12:$C$70,2,0)</f>
        <v>#N/A</v>
      </c>
      <c r="AI127" s="81" t="e">
        <f>VLOOKUP(C127,'[1]DS mua 1-8-2019'!$B$12:$C$22,2,0)</f>
        <v>#N/A</v>
      </c>
      <c r="AJ127" s="81" t="e">
        <f>VLOOKUP(C127,'[1]DS mua 1-7-2019'!$B$12:$C$20,2,0)</f>
        <v>#N/A</v>
      </c>
      <c r="AK127" s="81" t="e">
        <f>VLOOKUP(C127,'[1]DS tăng giảm'!$B$12:$C$17,2,0)</f>
        <v>#N/A</v>
      </c>
      <c r="AL127" s="81">
        <v>3</v>
      </c>
      <c r="AM127" s="24"/>
      <c r="AN127" s="24"/>
      <c r="AO127" s="20"/>
    </row>
    <row r="128" spans="1:41" s="21" customFormat="1" ht="20.100000000000001" customHeight="1">
      <c r="A128" s="81">
        <v>122</v>
      </c>
      <c r="B128" s="123">
        <v>2229</v>
      </c>
      <c r="C128" s="108" t="s">
        <v>753</v>
      </c>
      <c r="D128" s="108" t="s">
        <v>754</v>
      </c>
      <c r="E128" s="108" t="s">
        <v>604</v>
      </c>
      <c r="F128" s="108" t="s">
        <v>63</v>
      </c>
      <c r="G128" s="124" t="s">
        <v>755</v>
      </c>
      <c r="H128" s="108"/>
      <c r="I128" s="108"/>
      <c r="J128" s="108"/>
      <c r="K128" s="108"/>
      <c r="L128" s="108"/>
      <c r="M128" s="108"/>
      <c r="N128" s="108"/>
      <c r="O128" s="108" t="s">
        <v>734</v>
      </c>
      <c r="P128" s="108" t="s">
        <v>756</v>
      </c>
      <c r="Q128" s="83" t="str">
        <f>R128&amp;","&amp;S128&amp;","&amp;T128&amp;","&amp;U128</f>
        <v>Khu phố 2 đường thủ khoa Huân, phường 2,  thị xã Gò Công, tỉnh Tiền Giang</v>
      </c>
      <c r="R128" s="108" t="s">
        <v>757</v>
      </c>
      <c r="S128" s="108" t="s">
        <v>758</v>
      </c>
      <c r="T128" s="108" t="s">
        <v>759</v>
      </c>
      <c r="U128" s="108" t="s">
        <v>573</v>
      </c>
      <c r="V128" s="108"/>
      <c r="W128" s="108"/>
      <c r="X128" s="96">
        <v>82</v>
      </c>
      <c r="Y128" s="39" t="s">
        <v>309</v>
      </c>
      <c r="Z128" s="35">
        <v>816</v>
      </c>
      <c r="AA128" s="80" t="s">
        <v>760</v>
      </c>
      <c r="AB128" s="79">
        <v>28297</v>
      </c>
      <c r="AC128" s="80" t="s">
        <v>761</v>
      </c>
      <c r="AD128" s="72"/>
      <c r="AE128" s="72"/>
      <c r="AF128" s="72"/>
      <c r="AG128" s="81">
        <v>171</v>
      </c>
      <c r="AH128" s="81" t="e">
        <f>VLOOKUP(C128,'[1]DS tăng thẻ tháng 9 (COUYEN (2'!$B$12:$C$70,2,0)</f>
        <v>#N/A</v>
      </c>
      <c r="AI128" s="81" t="e">
        <f>VLOOKUP(C128,'[1]DS mua 1-8-2019'!$B$12:$C$22,2,0)</f>
        <v>#N/A</v>
      </c>
      <c r="AJ128" s="81" t="e">
        <f>VLOOKUP(C128,'[1]DS mua 1-7-2019'!$B$12:$C$20,2,0)</f>
        <v>#N/A</v>
      </c>
      <c r="AK128" s="81" t="e">
        <f>VLOOKUP(C128,'[1]DS tăng giảm'!$B$12:$C$17,2,0)</f>
        <v>#N/A</v>
      </c>
      <c r="AL128" s="81">
        <v>3</v>
      </c>
      <c r="AM128" s="20"/>
      <c r="AN128" s="20"/>
      <c r="AO128" s="20"/>
    </row>
    <row r="129" spans="1:41" s="21" customFormat="1" ht="20.100000000000001" customHeight="1">
      <c r="A129" s="81">
        <v>123</v>
      </c>
      <c r="B129" s="123">
        <v>2231</v>
      </c>
      <c r="C129" s="108" t="s">
        <v>762</v>
      </c>
      <c r="D129" s="108" t="s">
        <v>763</v>
      </c>
      <c r="E129" s="108" t="s">
        <v>456</v>
      </c>
      <c r="F129" s="108" t="s">
        <v>63</v>
      </c>
      <c r="G129" s="124" t="s">
        <v>764</v>
      </c>
      <c r="H129" s="108"/>
      <c r="I129" s="108"/>
      <c r="J129" s="108"/>
      <c r="K129" s="108"/>
      <c r="L129" s="108"/>
      <c r="M129" s="108"/>
      <c r="N129" s="108"/>
      <c r="O129" s="108" t="s">
        <v>734</v>
      </c>
      <c r="P129" s="108" t="s">
        <v>765</v>
      </c>
      <c r="Q129" s="83" t="str">
        <f>R129&amp;","&amp;S129&amp;","&amp;T129&amp;","&amp;U129</f>
        <v>102 Khu Phố 5, phường 4, thị xã Gò Công, tỉnh Tiền Giang</v>
      </c>
      <c r="R129" s="108" t="s">
        <v>766</v>
      </c>
      <c r="S129" s="108" t="s">
        <v>767</v>
      </c>
      <c r="T129" s="108" t="s">
        <v>768</v>
      </c>
      <c r="U129" s="125" t="s">
        <v>573</v>
      </c>
      <c r="V129" s="108"/>
      <c r="W129" s="108"/>
      <c r="X129" s="96">
        <v>82</v>
      </c>
      <c r="Y129" s="39" t="s">
        <v>309</v>
      </c>
      <c r="Z129" s="54">
        <v>816</v>
      </c>
      <c r="AA129" s="134" t="s">
        <v>760</v>
      </c>
      <c r="AB129" s="79">
        <v>28300</v>
      </c>
      <c r="AC129" s="39" t="s">
        <v>769</v>
      </c>
      <c r="AD129" s="72"/>
      <c r="AE129" s="72"/>
      <c r="AF129" s="72"/>
      <c r="AG129" s="81">
        <v>160</v>
      </c>
      <c r="AH129" s="81" t="e">
        <f>VLOOKUP(C129,'[1]DS tăng thẻ tháng 9 (COUYEN (2'!$B$12:$C$70,2,0)</f>
        <v>#N/A</v>
      </c>
      <c r="AI129" s="81" t="e">
        <f>VLOOKUP(C129,'[1]DS mua 1-8-2019'!$B$12:$C$22,2,0)</f>
        <v>#N/A</v>
      </c>
      <c r="AJ129" s="81" t="e">
        <f>VLOOKUP(C129,'[1]DS mua 1-7-2019'!$B$12:$C$20,2,0)</f>
        <v>#N/A</v>
      </c>
      <c r="AK129" s="81" t="e">
        <f>VLOOKUP(C129,'[1]DS tăng giảm'!$B$12:$C$17,2,0)</f>
        <v>#N/A</v>
      </c>
      <c r="AL129" s="81">
        <v>3</v>
      </c>
      <c r="AM129" s="20"/>
      <c r="AN129" s="20"/>
      <c r="AO129" s="20"/>
    </row>
    <row r="130" spans="1:41" s="21" customFormat="1" ht="20.100000000000001" customHeight="1">
      <c r="A130" s="81">
        <v>124</v>
      </c>
      <c r="B130" s="123">
        <v>2237</v>
      </c>
      <c r="C130" s="108" t="s">
        <v>770</v>
      </c>
      <c r="D130" s="108" t="s">
        <v>771</v>
      </c>
      <c r="E130" s="108" t="s">
        <v>772</v>
      </c>
      <c r="F130" s="108" t="s">
        <v>63</v>
      </c>
      <c r="G130" s="124" t="s">
        <v>773</v>
      </c>
      <c r="H130" s="108"/>
      <c r="I130" s="108"/>
      <c r="J130" s="108"/>
      <c r="K130" s="108"/>
      <c r="L130" s="108"/>
      <c r="M130" s="108"/>
      <c r="N130" s="108"/>
      <c r="O130" s="108" t="s">
        <v>734</v>
      </c>
      <c r="P130" s="108" t="s">
        <v>774</v>
      </c>
      <c r="Q130" s="83" t="str">
        <f>R130&amp;","&amp;S130&amp;","&amp;T130&amp;","&amp;U130</f>
        <v>xóm Gia Táo thôn Tú Sơn 2, xã Đức Lân, huyện Mộ Đức, tỉnh Quảng Ngãi</v>
      </c>
      <c r="R130" s="108" t="s">
        <v>775</v>
      </c>
      <c r="S130" s="108" t="s">
        <v>776</v>
      </c>
      <c r="T130" s="108" t="s">
        <v>777</v>
      </c>
      <c r="U130" s="108" t="s">
        <v>778</v>
      </c>
      <c r="V130" s="108"/>
      <c r="W130" s="108"/>
      <c r="X130" s="96">
        <v>51</v>
      </c>
      <c r="Y130" s="80" t="s">
        <v>367</v>
      </c>
      <c r="Z130" s="50">
        <v>533</v>
      </c>
      <c r="AA130" s="92" t="s">
        <v>779</v>
      </c>
      <c r="AB130" s="79">
        <v>21436</v>
      </c>
      <c r="AC130" s="39" t="s">
        <v>780</v>
      </c>
      <c r="AD130" s="72"/>
      <c r="AE130" s="72"/>
      <c r="AF130" s="72"/>
      <c r="AG130" s="81">
        <v>164</v>
      </c>
      <c r="AH130" s="81" t="e">
        <f>VLOOKUP(C130,'[1]DS tăng thẻ tháng 9 (COUYEN (2'!$B$12:$C$70,2,0)</f>
        <v>#N/A</v>
      </c>
      <c r="AI130" s="81" t="e">
        <f>VLOOKUP(C130,'[1]DS mua 1-8-2019'!$B$12:$C$22,2,0)</f>
        <v>#N/A</v>
      </c>
      <c r="AJ130" s="81" t="e">
        <f>VLOOKUP(C130,'[1]DS mua 1-7-2019'!$B$12:$C$20,2,0)</f>
        <v>#N/A</v>
      </c>
      <c r="AK130" s="81" t="e">
        <f>VLOOKUP(C130,'[1]DS tăng giảm'!$B$12:$C$17,2,0)</f>
        <v>#N/A</v>
      </c>
      <c r="AL130" s="81">
        <v>3</v>
      </c>
      <c r="AM130" s="23"/>
      <c r="AN130" s="23"/>
      <c r="AO130" s="23"/>
    </row>
    <row r="131" spans="1:41" s="21" customFormat="1" ht="20.100000000000001" customHeight="1">
      <c r="A131" s="81">
        <v>125</v>
      </c>
      <c r="B131" s="123">
        <v>2251</v>
      </c>
      <c r="C131" s="108" t="s">
        <v>781</v>
      </c>
      <c r="D131" s="108" t="s">
        <v>782</v>
      </c>
      <c r="E131" s="108" t="s">
        <v>514</v>
      </c>
      <c r="F131" s="108" t="s">
        <v>63</v>
      </c>
      <c r="G131" s="124" t="s">
        <v>783</v>
      </c>
      <c r="H131" s="108"/>
      <c r="I131" s="108"/>
      <c r="J131" s="108"/>
      <c r="K131" s="108"/>
      <c r="L131" s="108"/>
      <c r="M131" s="108"/>
      <c r="N131" s="108"/>
      <c r="O131" s="108" t="s">
        <v>734</v>
      </c>
      <c r="P131" s="108" t="s">
        <v>784</v>
      </c>
      <c r="Q131" s="83" t="str">
        <f>R131&amp;","&amp;S131&amp;","&amp;T131&amp;","&amp;U131</f>
        <v>796/2/8 Lê Đức Thọ, phường 15, quận Gò Vấp, Thành phố Hồ Chí Minh</v>
      </c>
      <c r="R131" s="108" t="s">
        <v>785</v>
      </c>
      <c r="S131" s="108" t="s">
        <v>434</v>
      </c>
      <c r="T131" s="108" t="s">
        <v>786</v>
      </c>
      <c r="U131" s="105" t="s">
        <v>379</v>
      </c>
      <c r="V131" s="108"/>
      <c r="W131" s="108"/>
      <c r="X131" s="88">
        <v>79</v>
      </c>
      <c r="Y131" s="89" t="s">
        <v>113</v>
      </c>
      <c r="Z131" s="94">
        <v>764</v>
      </c>
      <c r="AA131" s="94" t="s">
        <v>787</v>
      </c>
      <c r="AB131" s="95">
        <v>26869</v>
      </c>
      <c r="AC131" s="94" t="s">
        <v>435</v>
      </c>
      <c r="AD131" s="72"/>
      <c r="AE131" s="72"/>
      <c r="AF131" s="72"/>
      <c r="AG131" s="81">
        <v>66</v>
      </c>
      <c r="AH131" s="81" t="e">
        <f>VLOOKUP(C131,'[1]DS tăng thẻ tháng 9 (COUYEN (2'!$B$12:$C$70,2,0)</f>
        <v>#N/A</v>
      </c>
      <c r="AI131" s="81" t="e">
        <f>VLOOKUP(C131,'[1]DS mua 1-8-2019'!$B$12:$C$22,2,0)</f>
        <v>#N/A</v>
      </c>
      <c r="AJ131" s="81" t="e">
        <f>VLOOKUP(C131,'[1]DS mua 1-7-2019'!$B$12:$C$20,2,0)</f>
        <v>#N/A</v>
      </c>
      <c r="AK131" s="81" t="e">
        <f>VLOOKUP(C131,'[1]DS tăng giảm'!$B$12:$C$17,2,0)</f>
        <v>#N/A</v>
      </c>
      <c r="AL131" s="81">
        <v>3</v>
      </c>
      <c r="AM131" s="20"/>
      <c r="AN131" s="20"/>
      <c r="AO131" s="4"/>
    </row>
    <row r="132" spans="1:41" s="21" customFormat="1" ht="20.100000000000001" customHeight="1">
      <c r="A132" s="81">
        <v>126</v>
      </c>
      <c r="B132" s="123">
        <v>2274</v>
      </c>
      <c r="C132" s="108" t="s">
        <v>788</v>
      </c>
      <c r="D132" s="108" t="s">
        <v>789</v>
      </c>
      <c r="E132" s="108" t="s">
        <v>408</v>
      </c>
      <c r="F132" s="108" t="s">
        <v>63</v>
      </c>
      <c r="G132" s="124" t="s">
        <v>790</v>
      </c>
      <c r="H132" s="108"/>
      <c r="I132" s="108"/>
      <c r="J132" s="108"/>
      <c r="K132" s="108"/>
      <c r="L132" s="108"/>
      <c r="M132" s="108"/>
      <c r="N132" s="108"/>
      <c r="O132" s="108" t="s">
        <v>458</v>
      </c>
      <c r="P132" s="108" t="s">
        <v>791</v>
      </c>
      <c r="Q132" s="83" t="str">
        <f>R132&amp;","&amp;S132&amp;","&amp;T132&amp;","&amp;U132</f>
        <v>Số Nhà 78 Đường Hùng Vương Tổ 5 Khu Phố 8, ,Huyện Đức Linh, Tỉnh Bình Thuận</v>
      </c>
      <c r="R132" s="108" t="s">
        <v>792</v>
      </c>
      <c r="S132" s="108" t="s">
        <v>42</v>
      </c>
      <c r="T132" s="108" t="s">
        <v>238</v>
      </c>
      <c r="U132" s="125" t="s">
        <v>236</v>
      </c>
      <c r="V132" s="108"/>
      <c r="W132" s="108"/>
      <c r="X132" s="109">
        <v>60</v>
      </c>
      <c r="Y132" s="98" t="s">
        <v>237</v>
      </c>
      <c r="Z132" s="52">
        <v>600</v>
      </c>
      <c r="AA132" s="145" t="s">
        <v>238</v>
      </c>
      <c r="AB132" s="97" t="s">
        <v>793</v>
      </c>
      <c r="AC132" s="97" t="s">
        <v>793</v>
      </c>
      <c r="AD132" s="72"/>
      <c r="AE132" s="72"/>
      <c r="AF132" s="72"/>
      <c r="AG132" s="81">
        <v>187</v>
      </c>
      <c r="AH132" s="81" t="e">
        <f>VLOOKUP(C132,'[1]DS tăng thẻ tháng 9 (COUYEN (2'!$B$12:$C$70,2,0)</f>
        <v>#N/A</v>
      </c>
      <c r="AI132" s="81" t="e">
        <f>VLOOKUP(C132,'[1]DS mua 1-8-2019'!$B$12:$C$22,2,0)</f>
        <v>#N/A</v>
      </c>
      <c r="AJ132" s="81" t="e">
        <f>VLOOKUP(C132,'[1]DS mua 1-7-2019'!$B$12:$C$20,2,0)</f>
        <v>#N/A</v>
      </c>
      <c r="AK132" s="81" t="e">
        <f>VLOOKUP(C132,'[1]DS tăng giảm'!$B$12:$C$17,2,0)</f>
        <v>#N/A</v>
      </c>
      <c r="AL132" s="81">
        <v>3</v>
      </c>
      <c r="AM132" s="20"/>
      <c r="AN132" s="20"/>
      <c r="AO132" s="20"/>
    </row>
    <row r="133" spans="1:41" s="21" customFormat="1" ht="20.100000000000001" customHeight="1">
      <c r="A133" s="81">
        <v>127</v>
      </c>
      <c r="B133" s="123">
        <v>2324</v>
      </c>
      <c r="C133" s="108" t="s">
        <v>794</v>
      </c>
      <c r="D133" s="108" t="s">
        <v>795</v>
      </c>
      <c r="E133" s="108" t="s">
        <v>63</v>
      </c>
      <c r="F133" s="108" t="s">
        <v>63</v>
      </c>
      <c r="G133" s="124" t="s">
        <v>796</v>
      </c>
      <c r="H133" s="108"/>
      <c r="I133" s="108"/>
      <c r="J133" s="108"/>
      <c r="K133" s="108"/>
      <c r="L133" s="108"/>
      <c r="M133" s="108"/>
      <c r="N133" s="108"/>
      <c r="O133" s="108" t="s">
        <v>734</v>
      </c>
      <c r="P133" s="108" t="s">
        <v>797</v>
      </c>
      <c r="Q133" s="83" t="str">
        <f>R133&amp;","&amp;S133&amp;","&amp;T133&amp;","&amp;U133</f>
        <v>384 ấp An Nghiệp, xã An Bình, huyện Cao Lãnh, tỉnh Đồng Tháp</v>
      </c>
      <c r="R133" s="108" t="s">
        <v>798</v>
      </c>
      <c r="S133" s="108" t="s">
        <v>799</v>
      </c>
      <c r="T133" s="108" t="s">
        <v>800</v>
      </c>
      <c r="U133" s="108" t="s">
        <v>801</v>
      </c>
      <c r="V133" s="108"/>
      <c r="W133" s="108"/>
      <c r="X133" s="96">
        <v>87</v>
      </c>
      <c r="Y133" s="39" t="s">
        <v>263</v>
      </c>
      <c r="Z133" s="54">
        <v>873</v>
      </c>
      <c r="AA133" s="134" t="s">
        <v>691</v>
      </c>
      <c r="AB133" s="79">
        <v>30106</v>
      </c>
      <c r="AC133" s="39" t="s">
        <v>802</v>
      </c>
      <c r="AD133" s="72"/>
      <c r="AE133" s="72"/>
      <c r="AF133" s="72"/>
      <c r="AG133" s="81">
        <v>103</v>
      </c>
      <c r="AH133" s="81" t="e">
        <f>VLOOKUP(C133,'[1]DS tăng thẻ tháng 9 (COUYEN (2'!$B$12:$C$70,2,0)</f>
        <v>#N/A</v>
      </c>
      <c r="AI133" s="81" t="e">
        <f>VLOOKUP(C133,'[1]DS mua 1-8-2019'!$B$12:$C$22,2,0)</f>
        <v>#N/A</v>
      </c>
      <c r="AJ133" s="81" t="e">
        <f>VLOOKUP(C133,'[1]DS mua 1-7-2019'!$B$12:$C$20,2,0)</f>
        <v>#N/A</v>
      </c>
      <c r="AK133" s="81" t="e">
        <f>VLOOKUP(C133,'[1]DS tăng giảm'!$B$12:$C$17,2,0)</f>
        <v>#N/A</v>
      </c>
      <c r="AL133" s="81">
        <v>3</v>
      </c>
      <c r="AM133" s="20"/>
      <c r="AN133" s="20"/>
      <c r="AO133" s="4"/>
    </row>
    <row r="134" spans="1:41" s="21" customFormat="1" ht="20.100000000000001" customHeight="1">
      <c r="A134" s="81">
        <v>128</v>
      </c>
      <c r="B134" s="123">
        <v>2328</v>
      </c>
      <c r="C134" s="108" t="s">
        <v>803</v>
      </c>
      <c r="D134" s="108" t="s">
        <v>804</v>
      </c>
      <c r="E134" s="108" t="s">
        <v>805</v>
      </c>
      <c r="F134" s="108" t="s">
        <v>63</v>
      </c>
      <c r="G134" s="124" t="s">
        <v>806</v>
      </c>
      <c r="H134" s="108"/>
      <c r="I134" s="108"/>
      <c r="J134" s="108"/>
      <c r="K134" s="108"/>
      <c r="L134" s="108"/>
      <c r="M134" s="108"/>
      <c r="N134" s="108"/>
      <c r="O134" s="108" t="s">
        <v>108</v>
      </c>
      <c r="P134" s="108" t="s">
        <v>807</v>
      </c>
      <c r="Q134" s="83" t="str">
        <f>R134&amp;","&amp;S134&amp;","&amp;T134&amp;","&amp;U134</f>
        <v>105C2/4 ấp 3, xã An Phú Tây, huyện Bình Chánh, Thành phố Hồ Chí Minh</v>
      </c>
      <c r="R134" s="108" t="s">
        <v>808</v>
      </c>
      <c r="S134" s="108" t="s">
        <v>809</v>
      </c>
      <c r="T134" s="108" t="s">
        <v>453</v>
      </c>
      <c r="U134" s="105" t="s">
        <v>379</v>
      </c>
      <c r="V134" s="108"/>
      <c r="W134" s="108"/>
      <c r="X134" s="88">
        <v>79</v>
      </c>
      <c r="Y134" s="89" t="s">
        <v>113</v>
      </c>
      <c r="Z134" s="137">
        <v>785</v>
      </c>
      <c r="AA134" s="137" t="s">
        <v>286</v>
      </c>
      <c r="AB134" s="113">
        <v>27625</v>
      </c>
      <c r="AC134" s="34" t="s">
        <v>810</v>
      </c>
      <c r="AD134" s="72"/>
      <c r="AE134" s="72"/>
      <c r="AF134" s="72"/>
      <c r="AG134" s="81">
        <v>148</v>
      </c>
      <c r="AH134" s="81" t="e">
        <f>VLOOKUP(C134,'[1]DS tăng thẻ tháng 9 (COUYEN (2'!$B$12:$C$70,2,0)</f>
        <v>#N/A</v>
      </c>
      <c r="AI134" s="81" t="e">
        <f>VLOOKUP(C134,'[1]DS mua 1-8-2019'!$B$12:$C$22,2,0)</f>
        <v>#N/A</v>
      </c>
      <c r="AJ134" s="81" t="e">
        <f>VLOOKUP(C134,'[1]DS mua 1-7-2019'!$B$12:$C$20,2,0)</f>
        <v>#N/A</v>
      </c>
      <c r="AK134" s="81" t="e">
        <f>VLOOKUP(C134,'[1]DS tăng giảm'!$B$12:$C$17,2,0)</f>
        <v>#N/A</v>
      </c>
      <c r="AL134" s="81">
        <v>3</v>
      </c>
      <c r="AM134" s="24"/>
      <c r="AN134" s="24"/>
      <c r="AO134" s="4"/>
    </row>
    <row r="135" spans="1:41" s="21" customFormat="1" ht="20.100000000000001" customHeight="1">
      <c r="A135" s="81">
        <v>129</v>
      </c>
      <c r="B135" s="123">
        <v>2345</v>
      </c>
      <c r="C135" s="108" t="s">
        <v>811</v>
      </c>
      <c r="D135" s="108" t="s">
        <v>92</v>
      </c>
      <c r="E135" s="108" t="s">
        <v>812</v>
      </c>
      <c r="F135" s="108" t="s">
        <v>63</v>
      </c>
      <c r="G135" s="124" t="s">
        <v>813</v>
      </c>
      <c r="H135" s="108"/>
      <c r="I135" s="108"/>
      <c r="J135" s="108"/>
      <c r="K135" s="108"/>
      <c r="L135" s="108"/>
      <c r="M135" s="108"/>
      <c r="N135" s="108"/>
      <c r="O135" s="108" t="s">
        <v>814</v>
      </c>
      <c r="P135" s="108" t="s">
        <v>815</v>
      </c>
      <c r="Q135" s="83" t="str">
        <f>R135&amp;","&amp;S135&amp;","&amp;T135&amp;","&amp;U135</f>
        <v>tổ 8 ấp Phước Đức B, xã Phước Đông, huyện Gò Dầu, tỉnh Tây Ninh</v>
      </c>
      <c r="R135" s="108" t="s">
        <v>816</v>
      </c>
      <c r="S135" s="108" t="s">
        <v>499</v>
      </c>
      <c r="T135" s="108" t="s">
        <v>479</v>
      </c>
      <c r="U135" s="125" t="s">
        <v>480</v>
      </c>
      <c r="V135" s="108"/>
      <c r="W135" s="108"/>
      <c r="X135" s="96">
        <v>72</v>
      </c>
      <c r="Y135" s="39" t="s">
        <v>128</v>
      </c>
      <c r="Z135" s="102">
        <v>710</v>
      </c>
      <c r="AA135" s="102" t="s">
        <v>481</v>
      </c>
      <c r="AB135" s="79">
        <v>25672</v>
      </c>
      <c r="AC135" s="39" t="s">
        <v>817</v>
      </c>
      <c r="AD135" s="72"/>
      <c r="AE135" s="72"/>
      <c r="AF135" s="72"/>
      <c r="AG135" s="81">
        <v>6</v>
      </c>
      <c r="AH135" s="81" t="e">
        <f>VLOOKUP(C135,'[1]DS tăng thẻ tháng 9 (COUYEN (2'!$B$12:$C$70,2,0)</f>
        <v>#N/A</v>
      </c>
      <c r="AI135" s="81" t="e">
        <f>VLOOKUP(C135,'[1]DS mua 1-8-2019'!$B$12:$C$22,2,0)</f>
        <v>#N/A</v>
      </c>
      <c r="AJ135" s="81" t="e">
        <f>VLOOKUP(C135,'[1]DS mua 1-7-2019'!$B$12:$C$20,2,0)</f>
        <v>#N/A</v>
      </c>
      <c r="AK135" s="81" t="e">
        <f>VLOOKUP(C135,'[1]DS tăng giảm'!$B$12:$C$17,2,0)</f>
        <v>#N/A</v>
      </c>
      <c r="AL135" s="81">
        <v>3</v>
      </c>
      <c r="AM135" s="20"/>
      <c r="AN135" s="20"/>
      <c r="AO135" s="20"/>
    </row>
    <row r="136" spans="1:41" s="21" customFormat="1" ht="20.100000000000001" customHeight="1">
      <c r="A136" s="81">
        <v>130</v>
      </c>
      <c r="B136" s="123">
        <v>2380</v>
      </c>
      <c r="C136" s="108" t="s">
        <v>827</v>
      </c>
      <c r="D136" s="108" t="s">
        <v>505</v>
      </c>
      <c r="E136" s="108" t="s">
        <v>121</v>
      </c>
      <c r="F136" s="108" t="s">
        <v>63</v>
      </c>
      <c r="G136" s="124" t="s">
        <v>828</v>
      </c>
      <c r="H136" s="108"/>
      <c r="I136" s="108"/>
      <c r="J136" s="108"/>
      <c r="K136" s="108"/>
      <c r="L136" s="108"/>
      <c r="M136" s="108"/>
      <c r="N136" s="108"/>
      <c r="O136" s="108" t="s">
        <v>814</v>
      </c>
      <c r="P136" s="108" t="s">
        <v>829</v>
      </c>
      <c r="Q136" s="83" t="str">
        <f>R136&amp;","&amp;S136&amp;","&amp;T136&amp;","&amp;U136</f>
        <v>ấp Mỹ Hòa, xã Mỹ Hạnh Trung, thị xã Cai Lậy, tỉnh Tiền Giang</v>
      </c>
      <c r="R136" s="108" t="s">
        <v>830</v>
      </c>
      <c r="S136" s="108" t="s">
        <v>831</v>
      </c>
      <c r="T136" s="108" t="s">
        <v>832</v>
      </c>
      <c r="U136" s="125" t="s">
        <v>573</v>
      </c>
      <c r="V136" s="108"/>
      <c r="W136" s="108"/>
      <c r="X136" s="96">
        <v>82</v>
      </c>
      <c r="Y136" s="39" t="s">
        <v>309</v>
      </c>
      <c r="Z136" s="50">
        <v>817</v>
      </c>
      <c r="AA136" s="92" t="s">
        <v>833</v>
      </c>
      <c r="AB136" s="79">
        <v>28453</v>
      </c>
      <c r="AC136" s="80" t="s">
        <v>834</v>
      </c>
      <c r="AD136" s="72"/>
      <c r="AE136" s="72"/>
      <c r="AF136" s="72"/>
      <c r="AG136" s="81">
        <v>149</v>
      </c>
      <c r="AH136" s="81" t="e">
        <f>VLOOKUP(C136,'[1]DS tăng thẻ tháng 9 (COUYEN (2'!$B$12:$C$70,2,0)</f>
        <v>#N/A</v>
      </c>
      <c r="AI136" s="81" t="e">
        <f>VLOOKUP(C136,'[1]DS mua 1-8-2019'!$B$12:$C$22,2,0)</f>
        <v>#N/A</v>
      </c>
      <c r="AJ136" s="81" t="e">
        <f>VLOOKUP(C136,'[1]DS mua 1-7-2019'!$B$12:$C$20,2,0)</f>
        <v>#N/A</v>
      </c>
      <c r="AK136" s="81" t="e">
        <f>VLOOKUP(C136,'[1]DS tăng giảm'!$B$12:$C$17,2,0)</f>
        <v>#N/A</v>
      </c>
      <c r="AL136" s="81">
        <v>3</v>
      </c>
    </row>
    <row r="137" spans="1:41" s="21" customFormat="1" ht="20.100000000000001" customHeight="1">
      <c r="A137" s="81">
        <v>131</v>
      </c>
      <c r="B137" s="123">
        <v>2383</v>
      </c>
      <c r="C137" s="108" t="s">
        <v>835</v>
      </c>
      <c r="D137" s="108" t="s">
        <v>836</v>
      </c>
      <c r="E137" s="108" t="s">
        <v>837</v>
      </c>
      <c r="F137" s="108" t="s">
        <v>63</v>
      </c>
      <c r="G137" s="124" t="s">
        <v>838</v>
      </c>
      <c r="H137" s="108"/>
      <c r="I137" s="108"/>
      <c r="J137" s="108"/>
      <c r="K137" s="108"/>
      <c r="L137" s="108"/>
      <c r="M137" s="108"/>
      <c r="N137" s="108"/>
      <c r="O137" s="108" t="s">
        <v>814</v>
      </c>
      <c r="P137" s="108" t="s">
        <v>839</v>
      </c>
      <c r="Q137" s="83" t="str">
        <f>R137&amp;","&amp;S137&amp;","&amp;T137&amp;","&amp;U137</f>
        <v>ấp 5, xã Đức Hòa Đông, huyện Đức Hòa, tỉnh Long An</v>
      </c>
      <c r="R137" s="108" t="s">
        <v>840</v>
      </c>
      <c r="S137" s="108" t="s">
        <v>841</v>
      </c>
      <c r="T137" s="108" t="s">
        <v>842</v>
      </c>
      <c r="U137" s="125" t="s">
        <v>501</v>
      </c>
      <c r="V137" s="108"/>
      <c r="W137" s="108"/>
      <c r="X137" s="109">
        <v>80</v>
      </c>
      <c r="Y137" s="98" t="s">
        <v>464</v>
      </c>
      <c r="Z137" s="51">
        <v>802</v>
      </c>
      <c r="AA137" s="51" t="s">
        <v>676</v>
      </c>
      <c r="AB137" s="113">
        <v>27982</v>
      </c>
      <c r="AC137" s="39" t="s">
        <v>843</v>
      </c>
      <c r="AD137" s="72"/>
      <c r="AE137" s="72"/>
      <c r="AF137" s="72"/>
      <c r="AG137" s="81">
        <v>18</v>
      </c>
      <c r="AH137" s="81" t="e">
        <f>VLOOKUP(C137,'[1]DS tăng thẻ tháng 9 (COUYEN (2'!$B$12:$C$70,2,0)</f>
        <v>#N/A</v>
      </c>
      <c r="AI137" s="81" t="e">
        <f>VLOOKUP(C137,'[1]DS mua 1-8-2019'!$B$12:$C$22,2,0)</f>
        <v>#N/A</v>
      </c>
      <c r="AJ137" s="81" t="e">
        <f>VLOOKUP(C137,'[1]DS mua 1-7-2019'!$B$12:$C$20,2,0)</f>
        <v>#N/A</v>
      </c>
      <c r="AK137" s="81" t="e">
        <f>VLOOKUP(C137,'[1]DS tăng giảm'!$B$12:$C$17,2,0)</f>
        <v>#N/A</v>
      </c>
      <c r="AL137" s="81">
        <v>3</v>
      </c>
      <c r="AM137" s="24"/>
      <c r="AN137" s="24"/>
      <c r="AO137" s="24"/>
    </row>
    <row r="138" spans="1:41" s="21" customFormat="1" ht="20.100000000000001" customHeight="1">
      <c r="A138" s="81">
        <v>132</v>
      </c>
      <c r="B138" s="123">
        <v>2391</v>
      </c>
      <c r="C138" s="108" t="s">
        <v>844</v>
      </c>
      <c r="D138" s="108" t="s">
        <v>845</v>
      </c>
      <c r="E138" s="108" t="s">
        <v>846</v>
      </c>
      <c r="F138" s="108" t="s">
        <v>63</v>
      </c>
      <c r="G138" s="124" t="s">
        <v>847</v>
      </c>
      <c r="H138" s="108"/>
      <c r="I138" s="108"/>
      <c r="J138" s="108"/>
      <c r="K138" s="108"/>
      <c r="L138" s="108"/>
      <c r="M138" s="108"/>
      <c r="N138" s="108"/>
      <c r="O138" s="108" t="s">
        <v>849</v>
      </c>
      <c r="P138" s="108" t="s">
        <v>850</v>
      </c>
      <c r="Q138" s="83" t="str">
        <f>R138&amp;","&amp;S138&amp;","&amp;T138&amp;","&amp;U138</f>
        <v>ấp Khúc Tréo B, xã Tân Phong, thị xã Giá Rai, Tỉnh Bạc Liêu</v>
      </c>
      <c r="R138" s="108" t="s">
        <v>851</v>
      </c>
      <c r="S138" s="108" t="s">
        <v>852</v>
      </c>
      <c r="T138" s="108" t="s">
        <v>853</v>
      </c>
      <c r="U138" s="108" t="s">
        <v>854</v>
      </c>
      <c r="V138" s="108"/>
      <c r="W138" s="108"/>
      <c r="X138" s="144">
        <v>95</v>
      </c>
      <c r="Y138" s="80" t="s">
        <v>855</v>
      </c>
      <c r="Z138" s="50">
        <v>959</v>
      </c>
      <c r="AA138" s="92" t="s">
        <v>856</v>
      </c>
      <c r="AB138" s="146">
        <v>31957</v>
      </c>
      <c r="AC138" s="134" t="s">
        <v>857</v>
      </c>
      <c r="AD138" s="72"/>
      <c r="AE138" s="72"/>
      <c r="AF138" s="72"/>
      <c r="AG138" s="81">
        <v>84</v>
      </c>
      <c r="AH138" s="81" t="e">
        <f>VLOOKUP(C138,'[1]DS tăng thẻ tháng 9 (COUYEN (2'!$B$12:$C$70,2,0)</f>
        <v>#N/A</v>
      </c>
      <c r="AI138" s="81" t="e">
        <f>VLOOKUP(C138,'[1]DS mua 1-8-2019'!$B$12:$C$22,2,0)</f>
        <v>#N/A</v>
      </c>
      <c r="AJ138" s="81" t="e">
        <f>VLOOKUP(C138,'[1]DS mua 1-7-2019'!$B$12:$C$20,2,0)</f>
        <v>#N/A</v>
      </c>
      <c r="AK138" s="81" t="e">
        <f>VLOOKUP(C138,'[1]DS tăng giảm'!$B$12:$C$17,2,0)</f>
        <v>#N/A</v>
      </c>
      <c r="AL138" s="81">
        <v>3</v>
      </c>
      <c r="AM138" s="24"/>
      <c r="AN138" s="24"/>
    </row>
    <row r="139" spans="1:41" s="21" customFormat="1" ht="20.100000000000001" customHeight="1">
      <c r="A139" s="81">
        <v>133</v>
      </c>
      <c r="B139" s="123">
        <v>2497</v>
      </c>
      <c r="C139" s="108" t="s">
        <v>868</v>
      </c>
      <c r="D139" s="108" t="s">
        <v>869</v>
      </c>
      <c r="E139" s="108" t="s">
        <v>228</v>
      </c>
      <c r="F139" s="108" t="s">
        <v>63</v>
      </c>
      <c r="G139" s="124" t="s">
        <v>870</v>
      </c>
      <c r="H139" s="108"/>
      <c r="I139" s="108"/>
      <c r="J139" s="108"/>
      <c r="K139" s="108"/>
      <c r="L139" s="108"/>
      <c r="M139" s="108"/>
      <c r="N139" s="108"/>
      <c r="O139" s="108" t="s">
        <v>871</v>
      </c>
      <c r="P139" s="108" t="s">
        <v>872</v>
      </c>
      <c r="Q139" s="83" t="str">
        <f>R139&amp;","&amp;S139&amp;","&amp;T139&amp;","&amp;U139</f>
        <v>01/42 Huỳnh Thúc Kháng Tổ 12, Phường Quang Trung, Tp. Kon Tum, Tỉnh Kon Tum</v>
      </c>
      <c r="R139" s="108" t="s">
        <v>873</v>
      </c>
      <c r="S139" s="108" t="s">
        <v>874</v>
      </c>
      <c r="T139" s="108" t="s">
        <v>875</v>
      </c>
      <c r="U139" s="108" t="s">
        <v>876</v>
      </c>
      <c r="V139" s="108"/>
      <c r="W139" s="108"/>
      <c r="X139" s="96">
        <v>62</v>
      </c>
      <c r="Y139" s="80" t="s">
        <v>877</v>
      </c>
      <c r="Z139" s="50">
        <v>608</v>
      </c>
      <c r="AA139" s="92" t="s">
        <v>878</v>
      </c>
      <c r="AB139" s="136">
        <v>23281</v>
      </c>
      <c r="AC139" s="92" t="s">
        <v>879</v>
      </c>
      <c r="AD139" s="72"/>
      <c r="AE139" s="72"/>
      <c r="AF139" s="72"/>
      <c r="AG139" s="81">
        <v>39</v>
      </c>
      <c r="AH139" s="81" t="e">
        <f>VLOOKUP(C139,'[1]DS tăng thẻ tháng 9 (COUYEN (2'!$B$12:$C$70,2,0)</f>
        <v>#N/A</v>
      </c>
      <c r="AI139" s="81" t="e">
        <f>VLOOKUP(C139,'[1]DS mua 1-8-2019'!$B$12:$C$22,2,0)</f>
        <v>#N/A</v>
      </c>
      <c r="AJ139" s="81" t="e">
        <f>VLOOKUP(C139,'[1]DS mua 1-7-2019'!$B$12:$C$20,2,0)</f>
        <v>#N/A</v>
      </c>
      <c r="AK139" s="81" t="e">
        <f>VLOOKUP(C139,'[1]DS tăng giảm'!$B$12:$C$17,2,0)</f>
        <v>#N/A</v>
      </c>
      <c r="AL139" s="81">
        <v>3</v>
      </c>
      <c r="AM139" s="20"/>
      <c r="AN139" s="20"/>
      <c r="AO139" s="20"/>
    </row>
    <row r="140" spans="1:41" s="21" customFormat="1" ht="20.100000000000001" customHeight="1">
      <c r="A140" s="81">
        <v>134</v>
      </c>
      <c r="B140" s="123">
        <v>2554</v>
      </c>
      <c r="C140" s="108" t="s">
        <v>886</v>
      </c>
      <c r="D140" s="108" t="s">
        <v>887</v>
      </c>
      <c r="E140" s="108" t="s">
        <v>888</v>
      </c>
      <c r="F140" s="108" t="s">
        <v>63</v>
      </c>
      <c r="G140" s="124" t="s">
        <v>889</v>
      </c>
      <c r="H140" s="108"/>
      <c r="I140" s="108"/>
      <c r="J140" s="108"/>
      <c r="K140" s="108"/>
      <c r="L140" s="108"/>
      <c r="M140" s="108"/>
      <c r="N140" s="108"/>
      <c r="O140" s="108" t="s">
        <v>890</v>
      </c>
      <c r="P140" s="108" t="s">
        <v>891</v>
      </c>
      <c r="Q140" s="83" t="str">
        <f>R140&amp;","&amp;S140&amp;","&amp;T140&amp;","&amp;U140</f>
        <v>ấp Phú Mỹ, xã Xuân Lập, thị xã Long Khánh, tỉnh Đồng Nai</v>
      </c>
      <c r="R140" s="108" t="s">
        <v>892</v>
      </c>
      <c r="S140" s="108" t="s">
        <v>893</v>
      </c>
      <c r="T140" s="108" t="s">
        <v>894</v>
      </c>
      <c r="U140" s="125" t="s">
        <v>895</v>
      </c>
      <c r="V140" s="108"/>
      <c r="W140" s="108"/>
      <c r="X140" s="96">
        <v>75</v>
      </c>
      <c r="Y140" s="39" t="s">
        <v>71</v>
      </c>
      <c r="Z140" s="37">
        <v>732</v>
      </c>
      <c r="AA140" s="37" t="s">
        <v>896</v>
      </c>
      <c r="AB140" s="53">
        <v>26101</v>
      </c>
      <c r="AC140" s="53" t="s">
        <v>897</v>
      </c>
      <c r="AD140" s="72"/>
      <c r="AE140" s="72"/>
      <c r="AF140" s="72"/>
      <c r="AG140" s="81">
        <v>48</v>
      </c>
      <c r="AH140" s="81" t="e">
        <f>VLOOKUP(C140,'[1]DS tăng thẻ tháng 9 (COUYEN (2'!$B$12:$C$70,2,0)</f>
        <v>#N/A</v>
      </c>
      <c r="AI140" s="81" t="e">
        <f>VLOOKUP(C140,'[1]DS mua 1-8-2019'!$B$12:$C$22,2,0)</f>
        <v>#N/A</v>
      </c>
      <c r="AJ140" s="81" t="e">
        <f>VLOOKUP(C140,'[1]DS mua 1-7-2019'!$B$12:$C$20,2,0)</f>
        <v>#N/A</v>
      </c>
      <c r="AK140" s="81" t="e">
        <f>VLOOKUP(C140,'[1]DS tăng giảm'!$B$12:$C$17,2,0)</f>
        <v>#N/A</v>
      </c>
      <c r="AL140" s="81">
        <v>3</v>
      </c>
      <c r="AM140" s="20"/>
      <c r="AN140" s="20"/>
      <c r="AO140" s="20"/>
    </row>
    <row r="141" spans="1:41" s="21" customFormat="1" ht="20.100000000000001" customHeight="1">
      <c r="A141" s="81">
        <v>135</v>
      </c>
      <c r="B141" s="123">
        <v>2562</v>
      </c>
      <c r="C141" s="108" t="s">
        <v>898</v>
      </c>
      <c r="D141" s="108" t="s">
        <v>899</v>
      </c>
      <c r="E141" s="108" t="s">
        <v>900</v>
      </c>
      <c r="F141" s="108" t="s">
        <v>63</v>
      </c>
      <c r="G141" s="124" t="s">
        <v>901</v>
      </c>
      <c r="H141" s="108"/>
      <c r="I141" s="108"/>
      <c r="J141" s="108"/>
      <c r="K141" s="108"/>
      <c r="L141" s="108"/>
      <c r="M141" s="108"/>
      <c r="N141" s="108"/>
      <c r="O141" s="108" t="s">
        <v>849</v>
      </c>
      <c r="P141" s="108" t="s">
        <v>902</v>
      </c>
      <c r="Q141" s="83" t="str">
        <f>R141&amp;","&amp;S141&amp;","&amp;T141&amp;","&amp;U141</f>
        <v>51/294 Quang Trung, phường 10, quận Gò Vấp, Thành phố Hồ Chí Minh</v>
      </c>
      <c r="R141" s="108" t="s">
        <v>903</v>
      </c>
      <c r="S141" s="108" t="s">
        <v>904</v>
      </c>
      <c r="T141" s="108" t="s">
        <v>786</v>
      </c>
      <c r="U141" s="105" t="s">
        <v>379</v>
      </c>
      <c r="V141" s="108"/>
      <c r="W141" s="108"/>
      <c r="X141" s="88">
        <v>79</v>
      </c>
      <c r="Y141" s="89" t="s">
        <v>113</v>
      </c>
      <c r="Z141" s="94">
        <v>764</v>
      </c>
      <c r="AA141" s="94" t="s">
        <v>787</v>
      </c>
      <c r="AB141" s="95">
        <v>26884</v>
      </c>
      <c r="AC141" s="94" t="s">
        <v>905</v>
      </c>
      <c r="AD141" s="72"/>
      <c r="AE141" s="72"/>
      <c r="AF141" s="72"/>
      <c r="AG141" s="81">
        <v>147</v>
      </c>
      <c r="AH141" s="81" t="e">
        <f>VLOOKUP(C141,'[1]DS tăng thẻ tháng 9 (COUYEN (2'!$B$12:$C$70,2,0)</f>
        <v>#N/A</v>
      </c>
      <c r="AI141" s="81" t="e">
        <f>VLOOKUP(C141,'[1]DS mua 1-8-2019'!$B$12:$C$22,2,0)</f>
        <v>#N/A</v>
      </c>
      <c r="AJ141" s="81" t="e">
        <f>VLOOKUP(C141,'[1]DS mua 1-7-2019'!$B$12:$C$20,2,0)</f>
        <v>#N/A</v>
      </c>
      <c r="AK141" s="81" t="e">
        <f>VLOOKUP(C141,'[1]DS tăng giảm'!$B$12:$C$17,2,0)</f>
        <v>#N/A</v>
      </c>
      <c r="AL141" s="81">
        <v>3</v>
      </c>
      <c r="AM141" s="20"/>
      <c r="AN141" s="20"/>
    </row>
    <row r="142" spans="1:41" s="21" customFormat="1" ht="20.100000000000001" customHeight="1">
      <c r="A142" s="81">
        <v>136</v>
      </c>
      <c r="B142" s="123">
        <v>2564</v>
      </c>
      <c r="C142" s="108" t="s">
        <v>906</v>
      </c>
      <c r="D142" s="108" t="s">
        <v>907</v>
      </c>
      <c r="E142" s="108" t="s">
        <v>908</v>
      </c>
      <c r="F142" s="108" t="s">
        <v>63</v>
      </c>
      <c r="G142" s="124" t="s">
        <v>626</v>
      </c>
      <c r="H142" s="108"/>
      <c r="I142" s="108"/>
      <c r="J142" s="108"/>
      <c r="K142" s="108"/>
      <c r="L142" s="108"/>
      <c r="M142" s="108"/>
      <c r="N142" s="108"/>
      <c r="O142" s="108" t="s">
        <v>871</v>
      </c>
      <c r="P142" s="108" t="s">
        <v>909</v>
      </c>
      <c r="Q142" s="83" t="str">
        <f>R142&amp;","&amp;S142&amp;","&amp;T142&amp;","&amp;U142</f>
        <v>ấp Phước Đông, xã Phước Thạnh, huyện Gò Dầu, tỉnh Tây Ninh</v>
      </c>
      <c r="R142" s="108" t="s">
        <v>910</v>
      </c>
      <c r="S142" s="108" t="s">
        <v>911</v>
      </c>
      <c r="T142" s="108" t="s">
        <v>479</v>
      </c>
      <c r="U142" s="108" t="s">
        <v>480</v>
      </c>
      <c r="V142" s="108"/>
      <c r="W142" s="108"/>
      <c r="X142" s="96">
        <v>72</v>
      </c>
      <c r="Y142" s="39" t="s">
        <v>128</v>
      </c>
      <c r="Z142" s="102">
        <v>710</v>
      </c>
      <c r="AA142" s="102" t="s">
        <v>481</v>
      </c>
      <c r="AB142" s="136">
        <v>25669</v>
      </c>
      <c r="AC142" s="134" t="s">
        <v>912</v>
      </c>
      <c r="AD142" s="72"/>
      <c r="AE142" s="72"/>
      <c r="AF142" s="72"/>
      <c r="AG142" s="81">
        <v>12</v>
      </c>
      <c r="AH142" s="81" t="e">
        <f>VLOOKUP(C142,'[1]DS tăng thẻ tháng 9 (COUYEN (2'!$B$12:$C$70,2,0)</f>
        <v>#N/A</v>
      </c>
      <c r="AI142" s="81" t="e">
        <f>VLOOKUP(C142,'[1]DS mua 1-8-2019'!$B$12:$C$22,2,0)</f>
        <v>#N/A</v>
      </c>
      <c r="AJ142" s="81" t="e">
        <f>VLOOKUP(C142,'[1]DS mua 1-7-2019'!$B$12:$C$20,2,0)</f>
        <v>#N/A</v>
      </c>
      <c r="AK142" s="81" t="e">
        <f>VLOOKUP(C142,'[1]DS tăng giảm'!$B$12:$C$17,2,0)</f>
        <v>#N/A</v>
      </c>
      <c r="AL142" s="81">
        <v>3</v>
      </c>
      <c r="AM142" s="24"/>
      <c r="AN142" s="24"/>
      <c r="AO142" s="20"/>
    </row>
    <row r="143" spans="1:41" s="21" customFormat="1" ht="20.100000000000001" customHeight="1">
      <c r="A143" s="81">
        <v>137</v>
      </c>
      <c r="B143" s="123">
        <v>2587</v>
      </c>
      <c r="C143" s="108" t="s">
        <v>924</v>
      </c>
      <c r="D143" s="108" t="s">
        <v>925</v>
      </c>
      <c r="E143" s="108" t="s">
        <v>392</v>
      </c>
      <c r="F143" s="108" t="s">
        <v>63</v>
      </c>
      <c r="G143" s="124" t="s">
        <v>847</v>
      </c>
      <c r="H143" s="108"/>
      <c r="I143" s="108"/>
      <c r="J143" s="108"/>
      <c r="K143" s="108"/>
      <c r="L143" s="108"/>
      <c r="M143" s="108"/>
      <c r="N143" s="108"/>
      <c r="O143" s="108" t="s">
        <v>871</v>
      </c>
      <c r="P143" s="108" t="s">
        <v>926</v>
      </c>
      <c r="Q143" s="83" t="str">
        <f>R143&amp;","&amp;S143&amp;","&amp;T143&amp;","&amp;U143</f>
        <v>Ấp Tây, xã Long Định, Huyện Châu Thành, tỉnh Tiền Giang</v>
      </c>
      <c r="R143" s="108" t="s">
        <v>927</v>
      </c>
      <c r="S143" s="108" t="s">
        <v>928</v>
      </c>
      <c r="T143" s="108" t="s">
        <v>601</v>
      </c>
      <c r="U143" s="108" t="s">
        <v>573</v>
      </c>
      <c r="V143" s="108"/>
      <c r="W143" s="108"/>
      <c r="X143" s="96">
        <v>82</v>
      </c>
      <c r="Y143" s="39" t="s">
        <v>309</v>
      </c>
      <c r="Z143" s="50">
        <v>821</v>
      </c>
      <c r="AA143" s="92" t="s">
        <v>264</v>
      </c>
      <c r="AB143" s="79">
        <v>28552</v>
      </c>
      <c r="AC143" s="80" t="s">
        <v>929</v>
      </c>
      <c r="AD143" s="72"/>
      <c r="AE143" s="72"/>
      <c r="AF143" s="72"/>
      <c r="AG143" s="81">
        <v>27</v>
      </c>
      <c r="AH143" s="81" t="e">
        <f>VLOOKUP(C143,'[1]DS tăng thẻ tháng 9 (COUYEN (2'!$B$12:$C$70,2,0)</f>
        <v>#N/A</v>
      </c>
      <c r="AI143" s="81" t="e">
        <f>VLOOKUP(C143,'[1]DS mua 1-8-2019'!$B$12:$C$22,2,0)</f>
        <v>#N/A</v>
      </c>
      <c r="AJ143" s="81" t="e">
        <f>VLOOKUP(C143,'[1]DS mua 1-7-2019'!$B$12:$C$20,2,0)</f>
        <v>#N/A</v>
      </c>
      <c r="AK143" s="81" t="e">
        <f>VLOOKUP(C143,'[1]DS tăng giảm'!$B$12:$C$17,2,0)</f>
        <v>#N/A</v>
      </c>
      <c r="AL143" s="81">
        <v>3</v>
      </c>
      <c r="AO143" s="23"/>
    </row>
    <row r="144" spans="1:41" s="21" customFormat="1" ht="20.100000000000001" customHeight="1">
      <c r="A144" s="81">
        <v>138</v>
      </c>
      <c r="B144" s="123">
        <v>2588</v>
      </c>
      <c r="C144" s="108" t="s">
        <v>930</v>
      </c>
      <c r="D144" s="108" t="s">
        <v>931</v>
      </c>
      <c r="E144" s="108" t="s">
        <v>932</v>
      </c>
      <c r="F144" s="108" t="s">
        <v>323</v>
      </c>
      <c r="G144" s="124" t="s">
        <v>933</v>
      </c>
      <c r="H144" s="108"/>
      <c r="I144" s="108"/>
      <c r="J144" s="108"/>
      <c r="K144" s="108"/>
      <c r="L144" s="108"/>
      <c r="M144" s="108"/>
      <c r="N144" s="108"/>
      <c r="O144" s="108" t="s">
        <v>431</v>
      </c>
      <c r="P144" s="108" t="s">
        <v>934</v>
      </c>
      <c r="Q144" s="83" t="str">
        <f>R144&amp;","&amp;S144&amp;","&amp;T144&amp;","&amp;U144</f>
        <v>thôn Kiến Thiết, xã Eacharang, huyện Sơn Hòa, tỉnh Phú Yên</v>
      </c>
      <c r="R144" s="108" t="s">
        <v>935</v>
      </c>
      <c r="S144" s="108" t="s">
        <v>936</v>
      </c>
      <c r="T144" s="108" t="s">
        <v>937</v>
      </c>
      <c r="U144" s="108" t="s">
        <v>938</v>
      </c>
      <c r="V144" s="108"/>
      <c r="W144" s="108"/>
      <c r="X144" s="144">
        <v>54</v>
      </c>
      <c r="Y144" s="80" t="s">
        <v>939</v>
      </c>
      <c r="Z144" s="36">
        <v>560</v>
      </c>
      <c r="AA144" s="39" t="s">
        <v>940</v>
      </c>
      <c r="AB144" s="79">
        <v>22192</v>
      </c>
      <c r="AC144" s="80" t="s">
        <v>941</v>
      </c>
      <c r="AD144" s="72"/>
      <c r="AE144" s="72"/>
      <c r="AF144" s="72"/>
      <c r="AG144" s="81">
        <v>123</v>
      </c>
      <c r="AH144" s="81" t="e">
        <f>VLOOKUP(C144,'[1]DS tăng thẻ tháng 9 (COUYEN (2'!$B$12:$C$70,2,0)</f>
        <v>#N/A</v>
      </c>
      <c r="AI144" s="81" t="e">
        <f>VLOOKUP(C144,'[1]DS mua 1-8-2019'!$B$12:$C$22,2,0)</f>
        <v>#N/A</v>
      </c>
      <c r="AJ144" s="81" t="e">
        <f>VLOOKUP(C144,'[1]DS mua 1-7-2019'!$B$12:$C$20,2,0)</f>
        <v>#N/A</v>
      </c>
      <c r="AK144" s="81" t="e">
        <f>VLOOKUP(C144,'[1]DS tăng giảm'!$B$12:$C$17,2,0)</f>
        <v>#N/A</v>
      </c>
      <c r="AL144" s="81">
        <v>3</v>
      </c>
      <c r="AM144" s="20"/>
      <c r="AN144" s="20"/>
      <c r="AO144" s="20"/>
    </row>
    <row r="145" spans="1:41" s="21" customFormat="1" ht="20.100000000000001" customHeight="1">
      <c r="A145" s="81">
        <v>139</v>
      </c>
      <c r="B145" s="123">
        <v>2720</v>
      </c>
      <c r="C145" s="108" t="s">
        <v>951</v>
      </c>
      <c r="D145" s="108" t="s">
        <v>952</v>
      </c>
      <c r="E145" s="108" t="s">
        <v>953</v>
      </c>
      <c r="F145" s="108" t="s">
        <v>323</v>
      </c>
      <c r="G145" s="124" t="s">
        <v>954</v>
      </c>
      <c r="H145" s="108"/>
      <c r="I145" s="108"/>
      <c r="J145" s="108"/>
      <c r="K145" s="108"/>
      <c r="L145" s="108"/>
      <c r="M145" s="108"/>
      <c r="N145" s="108"/>
      <c r="O145" s="108" t="s">
        <v>955</v>
      </c>
      <c r="P145" s="108" t="s">
        <v>956</v>
      </c>
      <c r="Q145" s="83" t="str">
        <f>R145&amp;","&amp;S145&amp;","&amp;T145&amp;","&amp;U145</f>
        <v>D10/18 Ấp 4, Xã Vĩnh Lộc A, Huyện Bình Chánh, Thành phố Hồ Chí Minh</v>
      </c>
      <c r="R145" s="108" t="s">
        <v>957</v>
      </c>
      <c r="S145" s="108" t="s">
        <v>958</v>
      </c>
      <c r="T145" s="108" t="s">
        <v>285</v>
      </c>
      <c r="U145" s="105" t="s">
        <v>379</v>
      </c>
      <c r="V145" s="108"/>
      <c r="W145" s="108"/>
      <c r="X145" s="88">
        <v>79</v>
      </c>
      <c r="Y145" s="89" t="s">
        <v>113</v>
      </c>
      <c r="Z145" s="94">
        <v>785</v>
      </c>
      <c r="AA145" s="94" t="s">
        <v>286</v>
      </c>
      <c r="AB145" s="95">
        <v>27601</v>
      </c>
      <c r="AC145" s="94" t="s">
        <v>959</v>
      </c>
      <c r="AD145" s="72"/>
      <c r="AE145" s="72"/>
      <c r="AF145" s="72"/>
      <c r="AG145" s="81">
        <v>33</v>
      </c>
      <c r="AH145" s="81" t="e">
        <f>VLOOKUP(C145,'[1]DS tăng thẻ tháng 9 (COUYEN (2'!$B$12:$C$70,2,0)</f>
        <v>#N/A</v>
      </c>
      <c r="AI145" s="81" t="e">
        <f>VLOOKUP(C145,'[1]DS mua 1-8-2019'!$B$12:$C$22,2,0)</f>
        <v>#N/A</v>
      </c>
      <c r="AJ145" s="81" t="e">
        <f>VLOOKUP(C145,'[1]DS mua 1-7-2019'!$B$12:$C$20,2,0)</f>
        <v>#N/A</v>
      </c>
      <c r="AK145" s="81" t="e">
        <f>VLOOKUP(C145,'[1]DS tăng giảm'!$B$12:$C$17,2,0)</f>
        <v>#N/A</v>
      </c>
      <c r="AL145" s="81">
        <v>3</v>
      </c>
      <c r="AM145" s="20"/>
      <c r="AN145" s="20"/>
      <c r="AO145" s="22"/>
    </row>
    <row r="146" spans="1:41" s="21" customFormat="1" ht="20.100000000000001" customHeight="1">
      <c r="A146" s="81">
        <v>140</v>
      </c>
      <c r="B146" s="123">
        <v>2730</v>
      </c>
      <c r="C146" s="108" t="s">
        <v>960</v>
      </c>
      <c r="D146" s="108" t="s">
        <v>961</v>
      </c>
      <c r="E146" s="108" t="s">
        <v>256</v>
      </c>
      <c r="F146" s="108" t="s">
        <v>63</v>
      </c>
      <c r="G146" s="124" t="s">
        <v>962</v>
      </c>
      <c r="H146" s="108"/>
      <c r="I146" s="108"/>
      <c r="J146" s="108"/>
      <c r="K146" s="108"/>
      <c r="L146" s="108"/>
      <c r="M146" s="108"/>
      <c r="N146" s="108"/>
      <c r="O146" s="108" t="s">
        <v>890</v>
      </c>
      <c r="P146" s="108" t="s">
        <v>963</v>
      </c>
      <c r="Q146" s="83" t="str">
        <f>R146&amp;","&amp;S146&amp;","&amp;T146&amp;","&amp;U146</f>
        <v>Tổ 18 ấp Phú Mỹ, xã Xuân Lập, huyện Long Khánh, tỉnh Đồng Nai</v>
      </c>
      <c r="R146" s="108" t="s">
        <v>964</v>
      </c>
      <c r="S146" s="108" t="s">
        <v>893</v>
      </c>
      <c r="T146" s="108" t="s">
        <v>965</v>
      </c>
      <c r="U146" s="108" t="s">
        <v>895</v>
      </c>
      <c r="V146" s="108"/>
      <c r="W146" s="108"/>
      <c r="X146" s="96">
        <v>75</v>
      </c>
      <c r="Y146" s="39" t="s">
        <v>71</v>
      </c>
      <c r="Z146" s="37">
        <v>732</v>
      </c>
      <c r="AA146" s="37" t="s">
        <v>896</v>
      </c>
      <c r="AB146" s="37">
        <v>26101</v>
      </c>
      <c r="AC146" s="37" t="s">
        <v>897</v>
      </c>
      <c r="AD146" s="72"/>
      <c r="AE146" s="72"/>
      <c r="AF146" s="72"/>
      <c r="AG146" s="81">
        <v>131</v>
      </c>
      <c r="AH146" s="81" t="e">
        <f>VLOOKUP(C146,'[1]DS tăng thẻ tháng 9 (COUYEN (2'!$B$12:$C$70,2,0)</f>
        <v>#N/A</v>
      </c>
      <c r="AI146" s="81" t="e">
        <f>VLOOKUP(C146,'[1]DS mua 1-8-2019'!$B$12:$C$22,2,0)</f>
        <v>#N/A</v>
      </c>
      <c r="AJ146" s="81" t="e">
        <f>VLOOKUP(C146,'[1]DS mua 1-7-2019'!$B$12:$C$20,2,0)</f>
        <v>#N/A</v>
      </c>
      <c r="AK146" s="81" t="e">
        <f>VLOOKUP(C146,'[1]DS tăng giảm'!$B$12:$C$17,2,0)</f>
        <v>#N/A</v>
      </c>
      <c r="AL146" s="81">
        <v>3</v>
      </c>
      <c r="AM146" s="20"/>
      <c r="AN146" s="20"/>
      <c r="AO146" s="28"/>
    </row>
    <row r="147" spans="1:41" s="21" customFormat="1" ht="20.100000000000001" customHeight="1">
      <c r="A147" s="81">
        <v>141</v>
      </c>
      <c r="B147" s="123">
        <v>2731</v>
      </c>
      <c r="C147" s="108" t="s">
        <v>966</v>
      </c>
      <c r="D147" s="108" t="s">
        <v>967</v>
      </c>
      <c r="E147" s="108" t="s">
        <v>244</v>
      </c>
      <c r="F147" s="108" t="s">
        <v>63</v>
      </c>
      <c r="G147" s="124" t="s">
        <v>968</v>
      </c>
      <c r="H147" s="108"/>
      <c r="I147" s="108"/>
      <c r="J147" s="108"/>
      <c r="K147" s="108"/>
      <c r="L147" s="108"/>
      <c r="M147" s="108"/>
      <c r="N147" s="108"/>
      <c r="O147" s="108" t="s">
        <v>890</v>
      </c>
      <c r="P147" s="108" t="s">
        <v>969</v>
      </c>
      <c r="Q147" s="83" t="str">
        <f>R147&amp;","&amp;S147&amp;","&amp;T147&amp;","&amp;U147</f>
        <v>Ấp Cấp Rang, phường Suối Tre, thành phố Long Khánh, tỉnh Đồng Nai</v>
      </c>
      <c r="R147" s="108" t="s">
        <v>970</v>
      </c>
      <c r="S147" s="108" t="s">
        <v>971</v>
      </c>
      <c r="T147" s="108" t="s">
        <v>972</v>
      </c>
      <c r="U147" s="108" t="s">
        <v>895</v>
      </c>
      <c r="V147" s="108"/>
      <c r="W147" s="108"/>
      <c r="X147" s="96">
        <v>75</v>
      </c>
      <c r="Y147" s="39" t="s">
        <v>71</v>
      </c>
      <c r="Z147" s="37">
        <v>732</v>
      </c>
      <c r="AA147" s="37" t="s">
        <v>896</v>
      </c>
      <c r="AB147" s="53">
        <v>26095</v>
      </c>
      <c r="AC147" s="53" t="s">
        <v>973</v>
      </c>
      <c r="AD147" s="72"/>
      <c r="AE147" s="72"/>
      <c r="AF147" s="72"/>
      <c r="AG147" s="81">
        <v>91</v>
      </c>
      <c r="AH147" s="81" t="e">
        <f>VLOOKUP(C147,'[1]DS tăng thẻ tháng 9 (COUYEN (2'!$B$12:$C$70,2,0)</f>
        <v>#N/A</v>
      </c>
      <c r="AI147" s="81" t="e">
        <f>VLOOKUP(C147,'[1]DS mua 1-8-2019'!$B$12:$C$22,2,0)</f>
        <v>#N/A</v>
      </c>
      <c r="AJ147" s="81" t="e">
        <f>VLOOKUP(C147,'[1]DS mua 1-7-2019'!$B$12:$C$20,2,0)</f>
        <v>#N/A</v>
      </c>
      <c r="AK147" s="81" t="e">
        <f>VLOOKUP(C147,'[1]DS tăng giảm'!$B$12:$C$17,2,0)</f>
        <v>#N/A</v>
      </c>
      <c r="AL147" s="81">
        <v>3</v>
      </c>
      <c r="AM147" s="20"/>
      <c r="AN147" s="20"/>
      <c r="AO147" s="24"/>
    </row>
    <row r="148" spans="1:41" s="21" customFormat="1" ht="20.100000000000001" customHeight="1">
      <c r="A148" s="81">
        <v>142</v>
      </c>
      <c r="B148" s="123">
        <v>2732</v>
      </c>
      <c r="C148" s="108" t="s">
        <v>974</v>
      </c>
      <c r="D148" s="108" t="s">
        <v>975</v>
      </c>
      <c r="E148" s="108" t="s">
        <v>244</v>
      </c>
      <c r="F148" s="108" t="s">
        <v>63</v>
      </c>
      <c r="G148" s="124" t="s">
        <v>976</v>
      </c>
      <c r="H148" s="108"/>
      <c r="I148" s="108"/>
      <c r="J148" s="108"/>
      <c r="K148" s="108"/>
      <c r="L148" s="108"/>
      <c r="M148" s="108"/>
      <c r="N148" s="108"/>
      <c r="O148" s="108" t="s">
        <v>281</v>
      </c>
      <c r="P148" s="108" t="s">
        <v>977</v>
      </c>
      <c r="Q148" s="83" t="str">
        <f>R148&amp;","&amp;S148&amp;","&amp;T148&amp;","&amp;U148</f>
        <v>D12/11A Ấp 4, Xã Tân Kiên, Huyện Bình Chánh, Thành phố Hồ Chí Minh</v>
      </c>
      <c r="R148" s="108" t="s">
        <v>978</v>
      </c>
      <c r="S148" s="108" t="s">
        <v>979</v>
      </c>
      <c r="T148" s="108" t="s">
        <v>285</v>
      </c>
      <c r="U148" s="93" t="s">
        <v>379</v>
      </c>
      <c r="V148" s="108"/>
      <c r="W148" s="108"/>
      <c r="X148" s="88">
        <v>79</v>
      </c>
      <c r="Y148" s="89" t="s">
        <v>113</v>
      </c>
      <c r="Z148" s="137">
        <v>785</v>
      </c>
      <c r="AA148" s="137" t="s">
        <v>286</v>
      </c>
      <c r="AB148" s="132">
        <v>27616</v>
      </c>
      <c r="AC148" s="51" t="s">
        <v>980</v>
      </c>
      <c r="AD148" s="72"/>
      <c r="AE148" s="72"/>
      <c r="AF148" s="72"/>
      <c r="AG148" s="81">
        <v>89</v>
      </c>
      <c r="AH148" s="81" t="e">
        <f>VLOOKUP(C148,'[1]DS tăng thẻ tháng 9 (COUYEN (2'!$B$12:$C$70,2,0)</f>
        <v>#N/A</v>
      </c>
      <c r="AI148" s="81" t="e">
        <f>VLOOKUP(C148,'[1]DS mua 1-8-2019'!$B$12:$C$22,2,0)</f>
        <v>#N/A</v>
      </c>
      <c r="AJ148" s="81" t="e">
        <f>VLOOKUP(C148,'[1]DS mua 1-7-2019'!$B$12:$C$20,2,0)</f>
        <v>#N/A</v>
      </c>
      <c r="AK148" s="81" t="e">
        <f>VLOOKUP(C148,'[1]DS tăng giảm'!$B$12:$C$17,2,0)</f>
        <v>#N/A</v>
      </c>
      <c r="AL148" s="81">
        <v>3</v>
      </c>
      <c r="AM148" s="22"/>
      <c r="AN148" s="22"/>
      <c r="AO148" s="22"/>
    </row>
    <row r="149" spans="1:41" s="21" customFormat="1" ht="20.100000000000001" customHeight="1">
      <c r="A149" s="81">
        <v>143</v>
      </c>
      <c r="B149" s="123">
        <v>2736</v>
      </c>
      <c r="C149" s="108" t="s">
        <v>981</v>
      </c>
      <c r="D149" s="108" t="s">
        <v>982</v>
      </c>
      <c r="E149" s="108" t="s">
        <v>859</v>
      </c>
      <c r="F149" s="108" t="s">
        <v>63</v>
      </c>
      <c r="G149" s="124" t="s">
        <v>983</v>
      </c>
      <c r="H149" s="108"/>
      <c r="I149" s="108"/>
      <c r="J149" s="108"/>
      <c r="K149" s="108"/>
      <c r="L149" s="108"/>
      <c r="M149" s="108"/>
      <c r="N149" s="108"/>
      <c r="O149" s="108" t="s">
        <v>883</v>
      </c>
      <c r="P149" s="108" t="s">
        <v>984</v>
      </c>
      <c r="Q149" s="83" t="str">
        <f>R149&amp;","&amp;S149&amp;","&amp;T149&amp;","&amp;U149</f>
        <v>89 Khu Phố 1, Xuân Bình, Tp Long Khánh, Đồng Nai</v>
      </c>
      <c r="R149" s="108" t="s">
        <v>985</v>
      </c>
      <c r="S149" s="108" t="s">
        <v>986</v>
      </c>
      <c r="T149" s="108" t="s">
        <v>987</v>
      </c>
      <c r="U149" s="108" t="s">
        <v>343</v>
      </c>
      <c r="V149" s="108"/>
      <c r="W149" s="108"/>
      <c r="X149" s="96">
        <v>75</v>
      </c>
      <c r="Y149" s="39" t="s">
        <v>71</v>
      </c>
      <c r="Z149" s="53">
        <v>732</v>
      </c>
      <c r="AA149" s="53" t="s">
        <v>896</v>
      </c>
      <c r="AB149" s="53">
        <v>26077</v>
      </c>
      <c r="AC149" s="53" t="s">
        <v>988</v>
      </c>
      <c r="AD149" s="72"/>
      <c r="AE149" s="72"/>
      <c r="AF149" s="72"/>
      <c r="AG149" s="81">
        <v>175</v>
      </c>
      <c r="AH149" s="81" t="e">
        <f>VLOOKUP(C149,'[1]DS tăng thẻ tháng 9 (COUYEN (2'!$B$12:$C$70,2,0)</f>
        <v>#N/A</v>
      </c>
      <c r="AI149" s="81" t="e">
        <f>VLOOKUP(C149,'[1]DS mua 1-8-2019'!$B$12:$C$22,2,0)</f>
        <v>#N/A</v>
      </c>
      <c r="AJ149" s="81" t="e">
        <f>VLOOKUP(C149,'[1]DS mua 1-7-2019'!$B$12:$C$20,2,0)</f>
        <v>#N/A</v>
      </c>
      <c r="AK149" s="81" t="e">
        <f>VLOOKUP(C149,'[1]DS tăng giảm'!$B$12:$C$17,2,0)</f>
        <v>#N/A</v>
      </c>
      <c r="AL149" s="81">
        <v>3</v>
      </c>
      <c r="AM149" s="23"/>
      <c r="AN149" s="23"/>
      <c r="AO149" s="23"/>
    </row>
    <row r="150" spans="1:41" s="21" customFormat="1" ht="20.100000000000001" customHeight="1">
      <c r="A150" s="81">
        <v>144</v>
      </c>
      <c r="B150" s="123">
        <v>2738</v>
      </c>
      <c r="C150" s="108" t="s">
        <v>989</v>
      </c>
      <c r="D150" s="108" t="s">
        <v>990</v>
      </c>
      <c r="E150" s="108" t="s">
        <v>991</v>
      </c>
      <c r="F150" s="108" t="s">
        <v>63</v>
      </c>
      <c r="G150" s="124" t="s">
        <v>992</v>
      </c>
      <c r="H150" s="108"/>
      <c r="I150" s="108"/>
      <c r="J150" s="108"/>
      <c r="K150" s="108"/>
      <c r="L150" s="108"/>
      <c r="M150" s="108"/>
      <c r="N150" s="108"/>
      <c r="O150" s="108" t="s">
        <v>281</v>
      </c>
      <c r="P150" s="108" t="s">
        <v>993</v>
      </c>
      <c r="Q150" s="83" t="str">
        <f>R150&amp;","&amp;S150&amp;","&amp;T150&amp;","&amp;U150</f>
        <v>Ấp Tây 1, xã Long Định, huyện Châu Thành, tỉnhTiền Giang</v>
      </c>
      <c r="R150" s="108" t="s">
        <v>994</v>
      </c>
      <c r="S150" s="108" t="s">
        <v>928</v>
      </c>
      <c r="T150" s="108" t="s">
        <v>620</v>
      </c>
      <c r="U150" s="108" t="s">
        <v>995</v>
      </c>
      <c r="V150" s="108"/>
      <c r="W150" s="108"/>
      <c r="X150" s="96">
        <v>82</v>
      </c>
      <c r="Y150" s="39" t="s">
        <v>309</v>
      </c>
      <c r="Z150" s="50">
        <v>821</v>
      </c>
      <c r="AA150" s="92" t="s">
        <v>264</v>
      </c>
      <c r="AB150" s="136">
        <v>28552</v>
      </c>
      <c r="AC150" s="134" t="s">
        <v>929</v>
      </c>
      <c r="AD150" s="72"/>
      <c r="AE150" s="72"/>
      <c r="AF150" s="72"/>
      <c r="AG150" s="81">
        <v>181</v>
      </c>
      <c r="AH150" s="81" t="e">
        <f>VLOOKUP(C150,'[1]DS tăng thẻ tháng 9 (COUYEN (2'!$B$12:$C$70,2,0)</f>
        <v>#N/A</v>
      </c>
      <c r="AI150" s="81" t="e">
        <f>VLOOKUP(C150,'[1]DS mua 1-8-2019'!$B$12:$C$22,2,0)</f>
        <v>#N/A</v>
      </c>
      <c r="AJ150" s="81" t="e">
        <f>VLOOKUP(C150,'[1]DS mua 1-7-2019'!$B$12:$C$20,2,0)</f>
        <v>#N/A</v>
      </c>
      <c r="AK150" s="81" t="e">
        <f>VLOOKUP(C150,'[1]DS tăng giảm'!$B$12:$C$17,2,0)</f>
        <v>#N/A</v>
      </c>
      <c r="AL150" s="81">
        <v>3</v>
      </c>
      <c r="AM150" s="20"/>
      <c r="AN150" s="20"/>
      <c r="AO150" s="20"/>
    </row>
    <row r="151" spans="1:41" s="21" customFormat="1" ht="20.100000000000001" customHeight="1">
      <c r="A151" s="81">
        <v>145</v>
      </c>
      <c r="B151" s="123">
        <v>2740</v>
      </c>
      <c r="C151" s="108" t="s">
        <v>996</v>
      </c>
      <c r="D151" s="108" t="s">
        <v>997</v>
      </c>
      <c r="E151" s="108" t="s">
        <v>171</v>
      </c>
      <c r="F151" s="108" t="s">
        <v>63</v>
      </c>
      <c r="G151" s="124" t="s">
        <v>998</v>
      </c>
      <c r="H151" s="108"/>
      <c r="I151" s="108"/>
      <c r="J151" s="108"/>
      <c r="K151" s="108"/>
      <c r="L151" s="108"/>
      <c r="M151" s="108"/>
      <c r="N151" s="108"/>
      <c r="O151" s="108" t="s">
        <v>999</v>
      </c>
      <c r="P151" s="108" t="s">
        <v>1000</v>
      </c>
      <c r="Q151" s="83" t="str">
        <f>R151&amp;","&amp;S151&amp;","&amp;T151&amp;","&amp;U151</f>
        <v>32/6A Ấp Bến Cỏ, Xã Phú Hòa Đông, Huyện Củ Chi, Thành phố Hồ Chí Minh</v>
      </c>
      <c r="R151" s="108" t="s">
        <v>1001</v>
      </c>
      <c r="S151" s="108" t="s">
        <v>1002</v>
      </c>
      <c r="T151" s="108" t="s">
        <v>112</v>
      </c>
      <c r="U151" s="105" t="s">
        <v>379</v>
      </c>
      <c r="V151" s="108"/>
      <c r="W151" s="108"/>
      <c r="X151" s="106">
        <v>79</v>
      </c>
      <c r="Y151" s="107" t="s">
        <v>113</v>
      </c>
      <c r="Z151" s="137">
        <v>783</v>
      </c>
      <c r="AA151" s="137" t="s">
        <v>114</v>
      </c>
      <c r="AB151" s="132">
        <v>27517</v>
      </c>
      <c r="AC151" s="51" t="s">
        <v>1003</v>
      </c>
      <c r="AD151" s="72"/>
      <c r="AE151" s="72"/>
      <c r="AF151" s="72"/>
      <c r="AG151" s="81">
        <v>124</v>
      </c>
      <c r="AH151" s="81" t="e">
        <f>VLOOKUP(C151,'[1]DS tăng thẻ tháng 9 (COUYEN (2'!$B$12:$C$70,2,0)</f>
        <v>#N/A</v>
      </c>
      <c r="AI151" s="81" t="e">
        <f>VLOOKUP(C151,'[1]DS mua 1-8-2019'!$B$12:$C$22,2,0)</f>
        <v>#N/A</v>
      </c>
      <c r="AJ151" s="81" t="e">
        <f>VLOOKUP(C151,'[1]DS mua 1-7-2019'!$B$12:$C$20,2,0)</f>
        <v>#N/A</v>
      </c>
      <c r="AK151" s="81" t="e">
        <f>VLOOKUP(C151,'[1]DS tăng giảm'!$B$12:$C$17,2,0)</f>
        <v>#N/A</v>
      </c>
      <c r="AL151" s="81">
        <v>3</v>
      </c>
      <c r="AM151" s="20"/>
      <c r="AN151" s="20"/>
      <c r="AO151" s="20"/>
    </row>
    <row r="152" spans="1:41" s="21" customFormat="1" ht="20.100000000000001" customHeight="1">
      <c r="A152" s="81">
        <v>146</v>
      </c>
      <c r="B152" s="123">
        <v>2744</v>
      </c>
      <c r="C152" s="108" t="s">
        <v>1004</v>
      </c>
      <c r="D152" s="108" t="s">
        <v>1005</v>
      </c>
      <c r="E152" s="108" t="s">
        <v>745</v>
      </c>
      <c r="F152" s="108" t="s">
        <v>63</v>
      </c>
      <c r="G152" s="124" t="s">
        <v>1006</v>
      </c>
      <c r="H152" s="108"/>
      <c r="I152" s="108"/>
      <c r="J152" s="108"/>
      <c r="K152" s="108"/>
      <c r="L152" s="108"/>
      <c r="M152" s="108"/>
      <c r="N152" s="108"/>
      <c r="O152" s="108" t="s">
        <v>890</v>
      </c>
      <c r="P152" s="108" t="s">
        <v>1007</v>
      </c>
      <c r="Q152" s="83" t="str">
        <f>R152&amp;","&amp;S152&amp;","&amp;T152&amp;","&amp;U152</f>
        <v>217/20 Bà Hom, phường 13, quận 6, Thành phố Hồ Chí Minh</v>
      </c>
      <c r="R152" s="108" t="s">
        <v>1008</v>
      </c>
      <c r="S152" s="108" t="s">
        <v>1009</v>
      </c>
      <c r="T152" s="108" t="s">
        <v>1010</v>
      </c>
      <c r="U152" s="105" t="s">
        <v>379</v>
      </c>
      <c r="V152" s="108"/>
      <c r="W152" s="108"/>
      <c r="X152" s="88">
        <v>79</v>
      </c>
      <c r="Y152" s="89" t="s">
        <v>113</v>
      </c>
      <c r="Z152" s="51">
        <v>775</v>
      </c>
      <c r="AA152" s="51" t="s">
        <v>1011</v>
      </c>
      <c r="AB152" s="132">
        <v>27349</v>
      </c>
      <c r="AC152" s="51" t="s">
        <v>1012</v>
      </c>
      <c r="AD152" s="72"/>
      <c r="AE152" s="72"/>
      <c r="AF152" s="72"/>
      <c r="AG152" s="81">
        <v>70</v>
      </c>
      <c r="AH152" s="81" t="e">
        <f>VLOOKUP(C152,'[1]DS tăng thẻ tháng 9 (COUYEN (2'!$B$12:$C$70,2,0)</f>
        <v>#N/A</v>
      </c>
      <c r="AI152" s="81" t="e">
        <f>VLOOKUP(C152,'[1]DS mua 1-8-2019'!$B$12:$C$22,2,0)</f>
        <v>#N/A</v>
      </c>
      <c r="AJ152" s="81" t="e">
        <f>VLOOKUP(C152,'[1]DS mua 1-7-2019'!$B$12:$C$20,2,0)</f>
        <v>#N/A</v>
      </c>
      <c r="AK152" s="81" t="e">
        <f>VLOOKUP(C152,'[1]DS tăng giảm'!$B$12:$C$17,2,0)</f>
        <v>#N/A</v>
      </c>
      <c r="AL152" s="81">
        <v>3</v>
      </c>
    </row>
    <row r="153" spans="1:41" s="21" customFormat="1" ht="20.100000000000001" customHeight="1">
      <c r="A153" s="81">
        <v>147</v>
      </c>
      <c r="B153" s="123">
        <v>2752</v>
      </c>
      <c r="C153" s="108" t="s">
        <v>1033</v>
      </c>
      <c r="D153" s="108" t="s">
        <v>1034</v>
      </c>
      <c r="E153" s="108" t="s">
        <v>300</v>
      </c>
      <c r="F153" s="108" t="s">
        <v>63</v>
      </c>
      <c r="G153" s="124" t="s">
        <v>1035</v>
      </c>
      <c r="H153" s="108"/>
      <c r="I153" s="108"/>
      <c r="J153" s="108"/>
      <c r="K153" s="108"/>
      <c r="L153" s="108"/>
      <c r="M153" s="108"/>
      <c r="N153" s="108"/>
      <c r="O153" s="108" t="s">
        <v>1036</v>
      </c>
      <c r="P153" s="108" t="s">
        <v>1037</v>
      </c>
      <c r="Q153" s="83" t="str">
        <f>R153&amp;","&amp;S153&amp;","&amp;T153&amp;","&amp;U153</f>
        <v>9/1C Thiện Chí Ấn Đông, Thị Xã Vĩnh Bình, Gò Công Tây, Tiền Giang</v>
      </c>
      <c r="R153" s="108" t="s">
        <v>1038</v>
      </c>
      <c r="S153" s="108" t="s">
        <v>1039</v>
      </c>
      <c r="T153" s="108" t="s">
        <v>1040</v>
      </c>
      <c r="U153" s="108" t="s">
        <v>547</v>
      </c>
      <c r="V153" s="108"/>
      <c r="W153" s="108"/>
      <c r="X153" s="91">
        <v>82</v>
      </c>
      <c r="Y153" s="92" t="s">
        <v>309</v>
      </c>
      <c r="Z153" s="50">
        <v>823</v>
      </c>
      <c r="AA153" s="92" t="s">
        <v>1041</v>
      </c>
      <c r="AB153" s="136">
        <v>28651</v>
      </c>
      <c r="AC153" s="92" t="s">
        <v>1042</v>
      </c>
      <c r="AD153" s="72"/>
      <c r="AE153" s="72"/>
      <c r="AF153" s="72"/>
      <c r="AG153" s="81">
        <v>9</v>
      </c>
      <c r="AH153" s="81" t="e">
        <f>VLOOKUP(C153,'[1]DS tăng thẻ tháng 9 (COUYEN (2'!$B$12:$C$70,2,0)</f>
        <v>#N/A</v>
      </c>
      <c r="AI153" s="81" t="e">
        <f>VLOOKUP(C153,'[1]DS mua 1-8-2019'!$B$12:$C$22,2,0)</f>
        <v>#N/A</v>
      </c>
      <c r="AJ153" s="81" t="e">
        <f>VLOOKUP(C153,'[1]DS mua 1-7-2019'!$B$12:$C$20,2,0)</f>
        <v>#N/A</v>
      </c>
      <c r="AK153" s="81" t="e">
        <f>VLOOKUP(C153,'[1]DS tăng giảm'!$B$12:$C$17,2,0)</f>
        <v>#N/A</v>
      </c>
      <c r="AL153" s="81">
        <v>3</v>
      </c>
      <c r="AM153" s="24"/>
      <c r="AN153" s="24"/>
      <c r="AO153" s="24"/>
    </row>
    <row r="154" spans="1:41" s="21" customFormat="1" ht="20.100000000000001" customHeight="1">
      <c r="A154" s="81">
        <v>148</v>
      </c>
      <c r="B154" s="123">
        <v>2753</v>
      </c>
      <c r="C154" s="108" t="s">
        <v>1043</v>
      </c>
      <c r="D154" s="108" t="s">
        <v>1044</v>
      </c>
      <c r="E154" s="108" t="s">
        <v>336</v>
      </c>
      <c r="F154" s="108" t="s">
        <v>63</v>
      </c>
      <c r="G154" s="124" t="s">
        <v>1045</v>
      </c>
      <c r="H154" s="108"/>
      <c r="I154" s="108"/>
      <c r="J154" s="108"/>
      <c r="K154" s="108"/>
      <c r="L154" s="108"/>
      <c r="M154" s="108"/>
      <c r="N154" s="108"/>
      <c r="O154" s="108" t="s">
        <v>281</v>
      </c>
      <c r="P154" s="108" t="s">
        <v>1046</v>
      </c>
      <c r="Q154" s="83" t="str">
        <f>R154&amp;","&amp;S154&amp;","&amp;T154&amp;","&amp;U154</f>
        <v>ấp Xóm Chùa, xã An Phú, huyện Củ Chi, Thành phố Hồ Chí Minh</v>
      </c>
      <c r="R154" s="108" t="s">
        <v>1047</v>
      </c>
      <c r="S154" s="108" t="s">
        <v>1048</v>
      </c>
      <c r="T154" s="108" t="s">
        <v>511</v>
      </c>
      <c r="U154" s="105" t="s">
        <v>379</v>
      </c>
      <c r="V154" s="108"/>
      <c r="W154" s="108"/>
      <c r="X154" s="88">
        <v>79</v>
      </c>
      <c r="Y154" s="107" t="s">
        <v>113</v>
      </c>
      <c r="Z154" s="137">
        <v>783</v>
      </c>
      <c r="AA154" s="137" t="s">
        <v>114</v>
      </c>
      <c r="AB154" s="132">
        <v>27502</v>
      </c>
      <c r="AC154" s="51" t="s">
        <v>1049</v>
      </c>
      <c r="AD154" s="72"/>
      <c r="AE154" s="72"/>
      <c r="AF154" s="72"/>
      <c r="AG154" s="81">
        <v>73</v>
      </c>
      <c r="AH154" s="81" t="e">
        <f>VLOOKUP(C154,'[1]DS tăng thẻ tháng 9 (COUYEN (2'!$B$12:$C$70,2,0)</f>
        <v>#N/A</v>
      </c>
      <c r="AI154" s="81" t="e">
        <f>VLOOKUP(C154,'[1]DS mua 1-8-2019'!$B$12:$C$22,2,0)</f>
        <v>#N/A</v>
      </c>
      <c r="AJ154" s="81" t="e">
        <f>VLOOKUP(C154,'[1]DS mua 1-7-2019'!$B$12:$C$20,2,0)</f>
        <v>#N/A</v>
      </c>
      <c r="AK154" s="81" t="e">
        <f>VLOOKUP(C154,'[1]DS tăng giảm'!$B$12:$C$17,2,0)</f>
        <v>#N/A</v>
      </c>
      <c r="AL154" s="81">
        <v>3</v>
      </c>
      <c r="AM154" s="20"/>
      <c r="AN154" s="20"/>
      <c r="AO154" s="4"/>
    </row>
    <row r="155" spans="1:41" s="21" customFormat="1" ht="20.100000000000001" customHeight="1">
      <c r="A155" s="81">
        <v>149</v>
      </c>
      <c r="B155" s="123">
        <v>2765</v>
      </c>
      <c r="C155" s="108" t="s">
        <v>1058</v>
      </c>
      <c r="D155" s="108" t="s">
        <v>1059</v>
      </c>
      <c r="E155" s="108" t="s">
        <v>1060</v>
      </c>
      <c r="F155" s="108" t="s">
        <v>63</v>
      </c>
      <c r="G155" s="124" t="s">
        <v>1061</v>
      </c>
      <c r="H155" s="108"/>
      <c r="I155" s="108"/>
      <c r="J155" s="108"/>
      <c r="K155" s="108"/>
      <c r="L155" s="108"/>
      <c r="M155" s="108"/>
      <c r="N155" s="108"/>
      <c r="O155" s="108" t="s">
        <v>849</v>
      </c>
      <c r="P155" s="108" t="s">
        <v>1062</v>
      </c>
      <c r="Q155" s="83" t="str">
        <f>R155&amp;","&amp;S155&amp;","&amp;T155&amp;","&amp;U155</f>
        <v>Ấp Tích Khánh, xã Khánh Thạnh Tân, huyện Mỏ Cày Bắc, tỉnh Bến Tre</v>
      </c>
      <c r="R155" s="108" t="s">
        <v>1063</v>
      </c>
      <c r="S155" s="108" t="s">
        <v>1064</v>
      </c>
      <c r="T155" s="108" t="s">
        <v>1065</v>
      </c>
      <c r="U155" s="108" t="s">
        <v>621</v>
      </c>
      <c r="V155" s="108"/>
      <c r="W155" s="108"/>
      <c r="X155" s="96">
        <v>83</v>
      </c>
      <c r="Y155" s="134" t="s">
        <v>355</v>
      </c>
      <c r="Z155" s="50">
        <v>838</v>
      </c>
      <c r="AA155" s="92" t="s">
        <v>1066</v>
      </c>
      <c r="AB155" s="136">
        <v>28948</v>
      </c>
      <c r="AC155" s="92" t="s">
        <v>1067</v>
      </c>
      <c r="AD155" s="72"/>
      <c r="AE155" s="72"/>
      <c r="AF155" s="72"/>
      <c r="AG155" s="81">
        <v>127</v>
      </c>
      <c r="AH155" s="81" t="e">
        <f>VLOOKUP(C155,'[1]DS tăng thẻ tháng 9 (COUYEN (2'!$B$12:$C$70,2,0)</f>
        <v>#N/A</v>
      </c>
      <c r="AI155" s="81" t="e">
        <f>VLOOKUP(C155,'[1]DS mua 1-8-2019'!$B$12:$C$22,2,0)</f>
        <v>#N/A</v>
      </c>
      <c r="AJ155" s="81" t="e">
        <f>VLOOKUP(C155,'[1]DS mua 1-7-2019'!$B$12:$C$20,2,0)</f>
        <v>#N/A</v>
      </c>
      <c r="AK155" s="81" t="e">
        <f>VLOOKUP(C155,'[1]DS tăng giảm'!$B$12:$C$17,2,0)</f>
        <v>#N/A</v>
      </c>
      <c r="AL155" s="81">
        <v>3</v>
      </c>
      <c r="AM155" s="20"/>
      <c r="AN155" s="20"/>
      <c r="AO155" s="20"/>
    </row>
    <row r="156" spans="1:41" s="21" customFormat="1" ht="20.100000000000001" customHeight="1">
      <c r="A156" s="81">
        <v>150</v>
      </c>
      <c r="B156" s="123">
        <v>2890</v>
      </c>
      <c r="C156" s="108" t="s">
        <v>1086</v>
      </c>
      <c r="D156" s="108" t="s">
        <v>789</v>
      </c>
      <c r="E156" s="108" t="s">
        <v>408</v>
      </c>
      <c r="F156" s="108" t="s">
        <v>63</v>
      </c>
      <c r="G156" s="124" t="s">
        <v>1087</v>
      </c>
      <c r="H156" s="108"/>
      <c r="I156" s="108"/>
      <c r="J156" s="108"/>
      <c r="K156" s="108"/>
      <c r="L156" s="108"/>
      <c r="M156" s="108"/>
      <c r="N156" s="108"/>
      <c r="O156" s="108" t="s">
        <v>1088</v>
      </c>
      <c r="P156" s="108" t="s">
        <v>1089</v>
      </c>
      <c r="Q156" s="83" t="str">
        <f>R156&amp;","&amp;S156&amp;","&amp;T156&amp;","&amp;U156</f>
        <v>Tổ 5 Ấp Trung Hiệp Thạnh, Xã Trung Lập Thượng, Huyện Củ Chi, Thành phố Hồ Chí Minh</v>
      </c>
      <c r="R156" s="108" t="s">
        <v>1090</v>
      </c>
      <c r="S156" s="108" t="s">
        <v>1091</v>
      </c>
      <c r="T156" s="108" t="s">
        <v>112</v>
      </c>
      <c r="U156" s="105" t="s">
        <v>379</v>
      </c>
      <c r="V156" s="108"/>
      <c r="W156" s="108"/>
      <c r="X156" s="106">
        <v>79</v>
      </c>
      <c r="Y156" s="107" t="s">
        <v>113</v>
      </c>
      <c r="Z156" s="137">
        <v>783</v>
      </c>
      <c r="AA156" s="137" t="s">
        <v>114</v>
      </c>
      <c r="AB156" s="132">
        <v>27505</v>
      </c>
      <c r="AC156" s="51" t="s">
        <v>1092</v>
      </c>
      <c r="AD156" s="72"/>
      <c r="AE156" s="72"/>
      <c r="AF156" s="72"/>
      <c r="AG156" s="81">
        <v>188</v>
      </c>
      <c r="AH156" s="81" t="e">
        <f>VLOOKUP(C156,'[1]DS tăng thẻ tháng 9 (COUYEN (2'!$B$12:$C$70,2,0)</f>
        <v>#N/A</v>
      </c>
      <c r="AI156" s="81" t="e">
        <f>VLOOKUP(C156,'[1]DS mua 1-8-2019'!$B$12:$C$22,2,0)</f>
        <v>#N/A</v>
      </c>
      <c r="AJ156" s="81" t="e">
        <f>VLOOKUP(C156,'[1]DS mua 1-7-2019'!$B$12:$C$20,2,0)</f>
        <v>#N/A</v>
      </c>
      <c r="AK156" s="81" t="e">
        <f>VLOOKUP(C156,'[1]DS tăng giảm'!$B$12:$C$17,2,0)</f>
        <v>#N/A</v>
      </c>
      <c r="AL156" s="81">
        <v>3</v>
      </c>
      <c r="AM156" s="20"/>
      <c r="AN156" s="20"/>
      <c r="AO156" s="22"/>
    </row>
    <row r="157" spans="1:41" s="21" customFormat="1" ht="20.100000000000001" customHeight="1">
      <c r="A157" s="81">
        <v>151</v>
      </c>
      <c r="B157" s="123">
        <v>2952</v>
      </c>
      <c r="C157" s="108" t="s">
        <v>1093</v>
      </c>
      <c r="D157" s="108" t="s">
        <v>1094</v>
      </c>
      <c r="E157" s="108" t="s">
        <v>1095</v>
      </c>
      <c r="F157" s="108" t="s">
        <v>63</v>
      </c>
      <c r="G157" s="124" t="s">
        <v>1096</v>
      </c>
      <c r="H157" s="108"/>
      <c r="I157" s="108"/>
      <c r="J157" s="108"/>
      <c r="K157" s="108"/>
      <c r="L157" s="108"/>
      <c r="M157" s="108"/>
      <c r="N157" s="108"/>
      <c r="O157" s="108" t="s">
        <v>1097</v>
      </c>
      <c r="P157" s="108" t="s">
        <v>1098</v>
      </c>
      <c r="Q157" s="83" t="str">
        <f>R157&amp;","&amp;S157&amp;","&amp;T157&amp;","&amp;U157</f>
        <v>26/14 Tổ 3 Khu phố 8, TT. Gia Ray, huyện Xuân Lộc, tỉnh Đồng Nai</v>
      </c>
      <c r="R157" s="108" t="s">
        <v>1099</v>
      </c>
      <c r="S157" s="108" t="s">
        <v>1100</v>
      </c>
      <c r="T157" s="108" t="s">
        <v>1101</v>
      </c>
      <c r="U157" s="108" t="s">
        <v>895</v>
      </c>
      <c r="V157" s="108"/>
      <c r="W157" s="108"/>
      <c r="X157" s="91">
        <v>75</v>
      </c>
      <c r="Y157" s="92" t="s">
        <v>71</v>
      </c>
      <c r="Z157" s="53">
        <v>741</v>
      </c>
      <c r="AA157" s="53" t="s">
        <v>214</v>
      </c>
      <c r="AB157" s="53">
        <v>26425</v>
      </c>
      <c r="AC157" s="53" t="s">
        <v>1102</v>
      </c>
      <c r="AD157" s="72"/>
      <c r="AE157" s="72"/>
      <c r="AF157" s="72"/>
      <c r="AG157" s="81">
        <v>38</v>
      </c>
      <c r="AH157" s="81" t="e">
        <f>VLOOKUP(C157,'[1]DS tăng thẻ tháng 9 (COUYEN (2'!$B$12:$C$70,2,0)</f>
        <v>#N/A</v>
      </c>
      <c r="AI157" s="81" t="e">
        <f>VLOOKUP(C157,'[1]DS mua 1-8-2019'!$B$12:$C$22,2,0)</f>
        <v>#N/A</v>
      </c>
      <c r="AJ157" s="81" t="e">
        <f>VLOOKUP(C157,'[1]DS mua 1-7-2019'!$B$12:$C$20,2,0)</f>
        <v>#N/A</v>
      </c>
      <c r="AK157" s="81" t="e">
        <f>VLOOKUP(C157,'[1]DS tăng giảm'!$B$12:$C$17,2,0)</f>
        <v>#N/A</v>
      </c>
      <c r="AL157" s="81">
        <v>3</v>
      </c>
      <c r="AM157" s="20"/>
      <c r="AN157" s="20"/>
      <c r="AO157" s="20"/>
    </row>
    <row r="158" spans="1:41" s="21" customFormat="1" ht="20.100000000000001" customHeight="1">
      <c r="A158" s="81">
        <v>152</v>
      </c>
      <c r="B158" s="123">
        <v>3005</v>
      </c>
      <c r="C158" s="108" t="s">
        <v>1113</v>
      </c>
      <c r="D158" s="108" t="s">
        <v>1114</v>
      </c>
      <c r="E158" s="108" t="s">
        <v>745</v>
      </c>
      <c r="F158" s="108" t="s">
        <v>63</v>
      </c>
      <c r="G158" s="124" t="s">
        <v>1115</v>
      </c>
      <c r="H158" s="108"/>
      <c r="I158" s="108"/>
      <c r="J158" s="108"/>
      <c r="K158" s="108"/>
      <c r="L158" s="108"/>
      <c r="M158" s="108"/>
      <c r="N158" s="108"/>
      <c r="O158" s="108" t="s">
        <v>999</v>
      </c>
      <c r="P158" s="108" t="s">
        <v>1116</v>
      </c>
      <c r="Q158" s="83" t="str">
        <f>R158&amp;","&amp;S158&amp;","&amp;T158&amp;","&amp;U158</f>
        <v>152/10 Lý Chính Thắng, phường 7, quận 3, Thành phố Hồ Chí Minh</v>
      </c>
      <c r="R158" s="108" t="s">
        <v>1117</v>
      </c>
      <c r="S158" s="108" t="s">
        <v>1118</v>
      </c>
      <c r="T158" s="108" t="s">
        <v>1119</v>
      </c>
      <c r="U158" s="105" t="s">
        <v>379</v>
      </c>
      <c r="V158" s="108"/>
      <c r="W158" s="108"/>
      <c r="X158" s="106">
        <v>79</v>
      </c>
      <c r="Y158" s="107" t="s">
        <v>113</v>
      </c>
      <c r="Z158" s="51">
        <v>770</v>
      </c>
      <c r="AA158" s="51" t="s">
        <v>1120</v>
      </c>
      <c r="AB158" s="132">
        <v>27124</v>
      </c>
      <c r="AC158" s="51" t="s">
        <v>1121</v>
      </c>
      <c r="AD158" s="72"/>
      <c r="AE158" s="72"/>
      <c r="AF158" s="72"/>
      <c r="AG158" s="81">
        <v>68</v>
      </c>
      <c r="AH158" s="81" t="e">
        <f>VLOOKUP(C158,'[1]DS tăng thẻ tháng 9 (COUYEN (2'!$B$12:$C$70,2,0)</f>
        <v>#N/A</v>
      </c>
      <c r="AI158" s="81" t="e">
        <f>VLOOKUP(C158,'[1]DS mua 1-8-2019'!$B$12:$C$22,2,0)</f>
        <v>#N/A</v>
      </c>
      <c r="AJ158" s="81" t="e">
        <f>VLOOKUP(C158,'[1]DS mua 1-7-2019'!$B$12:$C$20,2,0)</f>
        <v>#N/A</v>
      </c>
      <c r="AK158" s="81" t="e">
        <f>VLOOKUP(C158,'[1]DS tăng giảm'!$B$12:$C$17,2,0)</f>
        <v>#N/A</v>
      </c>
      <c r="AL158" s="81">
        <v>3</v>
      </c>
      <c r="AM158" s="20"/>
      <c r="AN158" s="20"/>
      <c r="AO158" s="20"/>
    </row>
    <row r="159" spans="1:41" s="21" customFormat="1" ht="20.100000000000001" customHeight="1">
      <c r="A159" s="81">
        <v>153</v>
      </c>
      <c r="B159" s="123">
        <v>3007</v>
      </c>
      <c r="C159" s="108" t="s">
        <v>1122</v>
      </c>
      <c r="D159" s="108" t="s">
        <v>1123</v>
      </c>
      <c r="E159" s="108" t="s">
        <v>1124</v>
      </c>
      <c r="F159" s="108" t="s">
        <v>63</v>
      </c>
      <c r="G159" s="124" t="s">
        <v>1125</v>
      </c>
      <c r="H159" s="108"/>
      <c r="I159" s="108"/>
      <c r="J159" s="108"/>
      <c r="K159" s="108"/>
      <c r="L159" s="108"/>
      <c r="M159" s="108"/>
      <c r="N159" s="108"/>
      <c r="O159" s="108" t="s">
        <v>1126</v>
      </c>
      <c r="P159" s="108" t="s">
        <v>1127</v>
      </c>
      <c r="Q159" s="83" t="str">
        <f>R159&amp;","&amp;S159&amp;","&amp;T159&amp;","&amp;U159</f>
        <v>115A ấp 5, xã Đông Thanh, huyện Hóc Môn, Thành phố Hồ Chí Minh</v>
      </c>
      <c r="R159" s="108" t="s">
        <v>1128</v>
      </c>
      <c r="S159" s="108" t="s">
        <v>1129</v>
      </c>
      <c r="T159" s="108" t="s">
        <v>1130</v>
      </c>
      <c r="U159" s="105" t="s">
        <v>379</v>
      </c>
      <c r="V159" s="108"/>
      <c r="W159" s="108"/>
      <c r="X159" s="88">
        <v>79</v>
      </c>
      <c r="Y159" s="107" t="s">
        <v>113</v>
      </c>
      <c r="Z159" s="137">
        <v>784</v>
      </c>
      <c r="AA159" s="137" t="s">
        <v>177</v>
      </c>
      <c r="AB159" s="132">
        <v>27568</v>
      </c>
      <c r="AC159" s="51" t="s">
        <v>1131</v>
      </c>
      <c r="AD159" s="72"/>
      <c r="AE159" s="72"/>
      <c r="AF159" s="72"/>
      <c r="AG159" s="81">
        <v>111</v>
      </c>
      <c r="AH159" s="81" t="e">
        <f>VLOOKUP(C159,'[1]DS tăng thẻ tháng 9 (COUYEN (2'!$B$12:$C$70,2,0)</f>
        <v>#N/A</v>
      </c>
      <c r="AI159" s="81" t="e">
        <f>VLOOKUP(C159,'[1]DS mua 1-8-2019'!$B$12:$C$22,2,0)</f>
        <v>#N/A</v>
      </c>
      <c r="AJ159" s="81" t="e">
        <f>VLOOKUP(C159,'[1]DS mua 1-7-2019'!$B$12:$C$20,2,0)</f>
        <v>#N/A</v>
      </c>
      <c r="AK159" s="81" t="e">
        <f>VLOOKUP(C159,'[1]DS tăng giảm'!$B$12:$C$17,2,0)</f>
        <v>#N/A</v>
      </c>
      <c r="AL159" s="81">
        <v>3</v>
      </c>
      <c r="AM159" s="24"/>
      <c r="AN159" s="24"/>
      <c r="AO159" s="24"/>
    </row>
    <row r="160" spans="1:41" s="21" customFormat="1" ht="20.100000000000001" customHeight="1">
      <c r="A160" s="81">
        <v>154</v>
      </c>
      <c r="B160" s="123">
        <v>3018</v>
      </c>
      <c r="C160" s="108" t="s">
        <v>1132</v>
      </c>
      <c r="D160" s="108" t="s">
        <v>1133</v>
      </c>
      <c r="E160" s="108" t="s">
        <v>1134</v>
      </c>
      <c r="F160" s="108" t="s">
        <v>63</v>
      </c>
      <c r="G160" s="124" t="s">
        <v>1135</v>
      </c>
      <c r="H160" s="108"/>
      <c r="I160" s="108"/>
      <c r="J160" s="108"/>
      <c r="K160" s="108"/>
      <c r="L160" s="108"/>
      <c r="M160" s="108"/>
      <c r="N160" s="108"/>
      <c r="O160" s="108" t="s">
        <v>1036</v>
      </c>
      <c r="P160" s="108" t="s">
        <v>1136</v>
      </c>
      <c r="Q160" s="83" t="str">
        <f>R160&amp;","&amp;S160&amp;","&amp;T160&amp;","&amp;U160</f>
        <v>Số nhà 666, ấp 3 xã Bình Hàng Tây, huyện Cao Lãnh, tỉnh Đồng Tháp</v>
      </c>
      <c r="R160" s="108" t="s">
        <v>1137</v>
      </c>
      <c r="S160" s="108" t="s">
        <v>1138</v>
      </c>
      <c r="T160" s="108" t="s">
        <v>800</v>
      </c>
      <c r="U160" s="108" t="s">
        <v>801</v>
      </c>
      <c r="V160" s="108"/>
      <c r="W160" s="108"/>
      <c r="X160" s="96">
        <v>87</v>
      </c>
      <c r="Y160" s="39" t="s">
        <v>263</v>
      </c>
      <c r="Z160" s="54">
        <v>873</v>
      </c>
      <c r="AA160" s="134" t="s">
        <v>691</v>
      </c>
      <c r="AB160" s="136">
        <v>30124</v>
      </c>
      <c r="AC160" s="80" t="s">
        <v>692</v>
      </c>
      <c r="AD160" s="72"/>
      <c r="AE160" s="72"/>
      <c r="AF160" s="72"/>
      <c r="AG160" s="81">
        <v>189</v>
      </c>
      <c r="AH160" s="81" t="e">
        <f>VLOOKUP(C160,'[1]DS tăng thẻ tháng 9 (COUYEN (2'!$B$12:$C$70,2,0)</f>
        <v>#N/A</v>
      </c>
      <c r="AI160" s="81" t="e">
        <f>VLOOKUP(C160,'[1]DS mua 1-8-2019'!$B$12:$C$22,2,0)</f>
        <v>#N/A</v>
      </c>
      <c r="AJ160" s="81" t="e">
        <f>VLOOKUP(C160,'[1]DS mua 1-7-2019'!$B$12:$C$20,2,0)</f>
        <v>#N/A</v>
      </c>
      <c r="AK160" s="81" t="e">
        <f>VLOOKUP(C160,'[1]DS tăng giảm'!$B$12:$C$17,2,0)</f>
        <v>#N/A</v>
      </c>
      <c r="AL160" s="81">
        <v>3</v>
      </c>
      <c r="AM160" s="20"/>
      <c r="AN160" s="20"/>
      <c r="AO160" s="20"/>
    </row>
    <row r="161" spans="1:41" s="21" customFormat="1" ht="20.100000000000001" customHeight="1">
      <c r="A161" s="81">
        <v>155</v>
      </c>
      <c r="B161" s="123">
        <v>3060</v>
      </c>
      <c r="C161" s="108" t="s">
        <v>1160</v>
      </c>
      <c r="D161" s="108" t="s">
        <v>1161</v>
      </c>
      <c r="E161" s="108" t="s">
        <v>183</v>
      </c>
      <c r="F161" s="108" t="s">
        <v>63</v>
      </c>
      <c r="G161" s="124" t="s">
        <v>1162</v>
      </c>
      <c r="H161" s="108"/>
      <c r="I161" s="108"/>
      <c r="J161" s="108"/>
      <c r="K161" s="108"/>
      <c r="L161" s="108"/>
      <c r="M161" s="108"/>
      <c r="N161" s="108"/>
      <c r="O161" s="108" t="s">
        <v>1036</v>
      </c>
      <c r="P161" s="108" t="s">
        <v>1163</v>
      </c>
      <c r="Q161" s="83" t="str">
        <f>R161&amp;","&amp;S161&amp;","&amp;T161&amp;","&amp;U161</f>
        <v>Tổ 4  Ấp Bình Phú, Xã An Phú, Huyện Hớn Quản, Tỉnh Bình Phước</v>
      </c>
      <c r="R161" s="108" t="s">
        <v>1164</v>
      </c>
      <c r="S161" s="108" t="s">
        <v>1165</v>
      </c>
      <c r="T161" s="108" t="s">
        <v>1166</v>
      </c>
      <c r="U161" s="108" t="s">
        <v>165</v>
      </c>
      <c r="V161" s="108"/>
      <c r="W161" s="108"/>
      <c r="X161" s="96">
        <v>70</v>
      </c>
      <c r="Y161" s="39" t="s">
        <v>166</v>
      </c>
      <c r="Z161" s="55">
        <v>694</v>
      </c>
      <c r="AA161" s="147" t="s">
        <v>1167</v>
      </c>
      <c r="AB161" s="148">
        <v>25339</v>
      </c>
      <c r="AC161" s="149" t="s">
        <v>1049</v>
      </c>
      <c r="AD161" s="72"/>
      <c r="AE161" s="72"/>
      <c r="AF161" s="72"/>
      <c r="AG161" s="81">
        <v>41</v>
      </c>
      <c r="AH161" s="81" t="e">
        <f>VLOOKUP(C161,'[1]DS tăng thẻ tháng 9 (COUYEN (2'!$B$12:$C$70,2,0)</f>
        <v>#N/A</v>
      </c>
      <c r="AI161" s="81" t="e">
        <f>VLOOKUP(C161,'[1]DS mua 1-8-2019'!$B$12:$C$22,2,0)</f>
        <v>#N/A</v>
      </c>
      <c r="AJ161" s="81" t="e">
        <f>VLOOKUP(C161,'[1]DS mua 1-7-2019'!$B$12:$C$20,2,0)</f>
        <v>#N/A</v>
      </c>
      <c r="AK161" s="81" t="e">
        <f>VLOOKUP(C161,'[1]DS tăng giảm'!$B$12:$C$17,2,0)</f>
        <v>#N/A</v>
      </c>
      <c r="AL161" s="81">
        <v>3</v>
      </c>
      <c r="AM161" s="20"/>
      <c r="AN161" s="20"/>
      <c r="AO161" s="20"/>
    </row>
    <row r="162" spans="1:41" s="21" customFormat="1" ht="20.100000000000001" customHeight="1">
      <c r="A162" s="81">
        <v>156</v>
      </c>
      <c r="B162" s="123">
        <v>3062</v>
      </c>
      <c r="C162" s="108" t="s">
        <v>1168</v>
      </c>
      <c r="D162" s="108" t="s">
        <v>1169</v>
      </c>
      <c r="E162" s="108" t="s">
        <v>244</v>
      </c>
      <c r="F162" s="108" t="s">
        <v>63</v>
      </c>
      <c r="G162" s="124" t="s">
        <v>1170</v>
      </c>
      <c r="H162" s="108"/>
      <c r="I162" s="108"/>
      <c r="J162" s="108"/>
      <c r="K162" s="108"/>
      <c r="L162" s="108"/>
      <c r="M162" s="108"/>
      <c r="N162" s="108"/>
      <c r="O162" s="108" t="s">
        <v>1171</v>
      </c>
      <c r="P162" s="108" t="s">
        <v>1172</v>
      </c>
      <c r="Q162" s="83" t="str">
        <f>R162&amp;","&amp;S162&amp;","&amp;T162&amp;","&amp;U162</f>
        <v>27/5W Tổ 7 Ấp Đông Lân, Xã Bà Điểm, Huyện Hóc Môn, Thành phố Hồ Chí Minh</v>
      </c>
      <c r="R162" s="108" t="s">
        <v>1173</v>
      </c>
      <c r="S162" s="108" t="s">
        <v>1174</v>
      </c>
      <c r="T162" s="108" t="s">
        <v>176</v>
      </c>
      <c r="U162" s="93" t="s">
        <v>379</v>
      </c>
      <c r="V162" s="108"/>
      <c r="W162" s="108"/>
      <c r="X162" s="88">
        <v>79</v>
      </c>
      <c r="Y162" s="89" t="s">
        <v>113</v>
      </c>
      <c r="Z162" s="137">
        <v>784</v>
      </c>
      <c r="AA162" s="137" t="s">
        <v>177</v>
      </c>
      <c r="AB162" s="132">
        <v>27592</v>
      </c>
      <c r="AC162" s="51" t="s">
        <v>1175</v>
      </c>
      <c r="AD162" s="72"/>
      <c r="AE162" s="72"/>
      <c r="AF162" s="72"/>
      <c r="AG162" s="81">
        <v>88</v>
      </c>
      <c r="AH162" s="81" t="e">
        <f>VLOOKUP(C162,'[1]DS tăng thẻ tháng 9 (COUYEN (2'!$B$12:$C$70,2,0)</f>
        <v>#N/A</v>
      </c>
      <c r="AI162" s="81" t="e">
        <f>VLOOKUP(C162,'[1]DS mua 1-8-2019'!$B$12:$C$22,2,0)</f>
        <v>#N/A</v>
      </c>
      <c r="AJ162" s="81" t="e">
        <f>VLOOKUP(C162,'[1]DS mua 1-7-2019'!$B$12:$C$20,2,0)</f>
        <v>#N/A</v>
      </c>
      <c r="AK162" s="81" t="e">
        <f>VLOOKUP(C162,'[1]DS tăng giảm'!$B$12:$C$17,2,0)</f>
        <v>#N/A</v>
      </c>
      <c r="AL162" s="81">
        <v>3</v>
      </c>
      <c r="AM162" s="20"/>
      <c r="AN162" s="20"/>
      <c r="AO162" s="4"/>
    </row>
    <row r="163" spans="1:41" s="21" customFormat="1" ht="20.100000000000001" customHeight="1">
      <c r="A163" s="81">
        <v>157</v>
      </c>
      <c r="B163" s="123">
        <v>3079</v>
      </c>
      <c r="C163" s="108" t="s">
        <v>1176</v>
      </c>
      <c r="D163" s="108" t="s">
        <v>299</v>
      </c>
      <c r="E163" s="108" t="s">
        <v>1177</v>
      </c>
      <c r="F163" s="108" t="s">
        <v>63</v>
      </c>
      <c r="G163" s="124" t="s">
        <v>1178</v>
      </c>
      <c r="H163" s="108"/>
      <c r="I163" s="108"/>
      <c r="J163" s="108"/>
      <c r="K163" s="108"/>
      <c r="L163" s="108"/>
      <c r="M163" s="108"/>
      <c r="N163" s="108"/>
      <c r="O163" s="108" t="s">
        <v>1179</v>
      </c>
      <c r="P163" s="108" t="s">
        <v>1180</v>
      </c>
      <c r="Q163" s="83" t="str">
        <f>R163&amp;","&amp;S163&amp;","&amp;T163&amp;","&amp;U163</f>
        <v>Tổ 6 Ấp Thuận Tân, Xã Truông Mít, Huyện Dương Minh Châu, Tỉnh Tây Ninh</v>
      </c>
      <c r="R163" s="108" t="s">
        <v>1181</v>
      </c>
      <c r="S163" s="108" t="s">
        <v>1182</v>
      </c>
      <c r="T163" s="108" t="s">
        <v>142</v>
      </c>
      <c r="U163" s="125" t="s">
        <v>127</v>
      </c>
      <c r="V163" s="108"/>
      <c r="W163" s="108"/>
      <c r="X163" s="96">
        <v>72</v>
      </c>
      <c r="Y163" s="39" t="s">
        <v>128</v>
      </c>
      <c r="Z163" s="56">
        <v>707</v>
      </c>
      <c r="AA163" s="150" t="s">
        <v>143</v>
      </c>
      <c r="AB163" s="136">
        <v>25582</v>
      </c>
      <c r="AC163" s="92" t="s">
        <v>1183</v>
      </c>
      <c r="AD163" s="72"/>
      <c r="AE163" s="72"/>
      <c r="AF163" s="72"/>
      <c r="AG163" s="81">
        <v>163</v>
      </c>
      <c r="AH163" s="81" t="e">
        <f>VLOOKUP(C163,'[1]DS tăng thẻ tháng 9 (COUYEN (2'!$B$12:$C$70,2,0)</f>
        <v>#N/A</v>
      </c>
      <c r="AI163" s="81" t="e">
        <f>VLOOKUP(C163,'[1]DS mua 1-8-2019'!$B$12:$C$22,2,0)</f>
        <v>#N/A</v>
      </c>
      <c r="AJ163" s="81" t="e">
        <f>VLOOKUP(C163,'[1]DS mua 1-7-2019'!$B$12:$C$20,2,0)</f>
        <v>#N/A</v>
      </c>
      <c r="AK163" s="81" t="e">
        <f>VLOOKUP(C163,'[1]DS tăng giảm'!$B$12:$C$17,2,0)</f>
        <v>#N/A</v>
      </c>
      <c r="AL163" s="81">
        <v>3</v>
      </c>
      <c r="AM163" s="24"/>
      <c r="AN163" s="24"/>
    </row>
    <row r="164" spans="1:41" s="21" customFormat="1" ht="20.100000000000001" customHeight="1">
      <c r="A164" s="81">
        <v>158</v>
      </c>
      <c r="B164" s="123">
        <v>3080</v>
      </c>
      <c r="C164" s="108" t="s">
        <v>1184</v>
      </c>
      <c r="D164" s="108" t="s">
        <v>1185</v>
      </c>
      <c r="E164" s="108" t="s">
        <v>1052</v>
      </c>
      <c r="F164" s="108" t="s">
        <v>63</v>
      </c>
      <c r="G164" s="124" t="s">
        <v>1186</v>
      </c>
      <c r="H164" s="108"/>
      <c r="I164" s="108"/>
      <c r="J164" s="108"/>
      <c r="K164" s="108"/>
      <c r="L164" s="108"/>
      <c r="M164" s="108"/>
      <c r="N164" s="108"/>
      <c r="O164" s="108" t="s">
        <v>108</v>
      </c>
      <c r="P164" s="108" t="s">
        <v>1187</v>
      </c>
      <c r="Q164" s="83" t="str">
        <f>R164&amp;","&amp;S164&amp;","&amp;T164&amp;","&amp;U164</f>
        <v>Số 82 Tổ 10 Ấp 7, Xã Bàu Đền, Huyện Gò Dầu, Tỉnh Tây Ninh</v>
      </c>
      <c r="R164" s="108" t="s">
        <v>1188</v>
      </c>
      <c r="S164" s="108" t="s">
        <v>1189</v>
      </c>
      <c r="T164" s="108" t="s">
        <v>1190</v>
      </c>
      <c r="U164" s="108" t="s">
        <v>127</v>
      </c>
      <c r="V164" s="108"/>
      <c r="W164" s="108"/>
      <c r="X164" s="96">
        <v>72</v>
      </c>
      <c r="Y164" s="92" t="s">
        <v>128</v>
      </c>
      <c r="Z164" s="102">
        <v>710</v>
      </c>
      <c r="AA164" s="102" t="s">
        <v>481</v>
      </c>
      <c r="AB164" s="102">
        <v>25666</v>
      </c>
      <c r="AC164" s="102" t="s">
        <v>1191</v>
      </c>
      <c r="AD164" s="72"/>
      <c r="AE164" s="72"/>
      <c r="AF164" s="72"/>
      <c r="AG164" s="81">
        <v>141</v>
      </c>
      <c r="AH164" s="81" t="e">
        <f>VLOOKUP(C164,'[1]DS tăng thẻ tháng 9 (COUYEN (2'!$B$12:$C$70,2,0)</f>
        <v>#N/A</v>
      </c>
      <c r="AI164" s="81" t="e">
        <f>VLOOKUP(C164,'[1]DS mua 1-8-2019'!$B$12:$C$22,2,0)</f>
        <v>#N/A</v>
      </c>
      <c r="AJ164" s="81" t="e">
        <f>VLOOKUP(C164,'[1]DS mua 1-7-2019'!$B$12:$C$20,2,0)</f>
        <v>#N/A</v>
      </c>
      <c r="AK164" s="81" t="e">
        <f>VLOOKUP(C164,'[1]DS tăng giảm'!$B$12:$C$17,2,0)</f>
        <v>#N/A</v>
      </c>
      <c r="AL164" s="81">
        <v>3</v>
      </c>
      <c r="AM164" s="20"/>
      <c r="AN164" s="20"/>
      <c r="AO164" s="22"/>
    </row>
    <row r="165" spans="1:41" s="21" customFormat="1" ht="20.100000000000001" customHeight="1">
      <c r="A165" s="81">
        <v>159</v>
      </c>
      <c r="B165" s="123">
        <v>3098</v>
      </c>
      <c r="C165" s="108" t="s">
        <v>1199</v>
      </c>
      <c r="D165" s="108" t="s">
        <v>1200</v>
      </c>
      <c r="E165" s="108" t="s">
        <v>656</v>
      </c>
      <c r="F165" s="108" t="s">
        <v>63</v>
      </c>
      <c r="G165" s="124" t="s">
        <v>1201</v>
      </c>
      <c r="H165" s="108"/>
      <c r="I165" s="108"/>
      <c r="J165" s="108"/>
      <c r="K165" s="108"/>
      <c r="L165" s="108"/>
      <c r="M165" s="108"/>
      <c r="N165" s="108"/>
      <c r="O165" s="108" t="s">
        <v>999</v>
      </c>
      <c r="P165" s="108" t="s">
        <v>1202</v>
      </c>
      <c r="Q165" s="83" t="str">
        <f>R165&amp;","&amp;S165&amp;","&amp;T165&amp;","&amp;U165</f>
        <v>299 Nguyễn Duy Dương, phường 4, quận 10, Thành phố Hồ Chí Minh</v>
      </c>
      <c r="R165" s="108" t="s">
        <v>1203</v>
      </c>
      <c r="S165" s="108" t="s">
        <v>767</v>
      </c>
      <c r="T165" s="108" t="s">
        <v>424</v>
      </c>
      <c r="U165" s="93" t="s">
        <v>379</v>
      </c>
      <c r="V165" s="108"/>
      <c r="W165" s="108"/>
      <c r="X165" s="88">
        <v>79</v>
      </c>
      <c r="Y165" s="89" t="s">
        <v>113</v>
      </c>
      <c r="Z165" s="137">
        <v>771</v>
      </c>
      <c r="AA165" s="86" t="s">
        <v>425</v>
      </c>
      <c r="AB165" s="132">
        <v>27193</v>
      </c>
      <c r="AC165" s="51" t="s">
        <v>276</v>
      </c>
      <c r="AD165" s="72"/>
      <c r="AE165" s="72"/>
      <c r="AF165" s="72"/>
      <c r="AG165" s="81">
        <v>54</v>
      </c>
      <c r="AH165" s="81" t="e">
        <f>VLOOKUP(C165,'[1]DS tăng thẻ tháng 9 (COUYEN (2'!$B$12:$C$70,2,0)</f>
        <v>#N/A</v>
      </c>
      <c r="AI165" s="81" t="e">
        <f>VLOOKUP(C165,'[1]DS mua 1-8-2019'!$B$12:$C$22,2,0)</f>
        <v>#N/A</v>
      </c>
      <c r="AJ165" s="81" t="e">
        <f>VLOOKUP(C165,'[1]DS mua 1-7-2019'!$B$12:$C$20,2,0)</f>
        <v>#N/A</v>
      </c>
      <c r="AK165" s="81" t="e">
        <f>VLOOKUP(C165,'[1]DS tăng giảm'!$B$12:$C$17,2,0)</f>
        <v>#N/A</v>
      </c>
      <c r="AL165" s="81">
        <v>3</v>
      </c>
      <c r="AM165" s="24"/>
      <c r="AN165" s="24"/>
      <c r="AO165" s="24"/>
    </row>
    <row r="166" spans="1:41" s="21" customFormat="1" ht="20.100000000000001" customHeight="1">
      <c r="A166" s="81">
        <v>160</v>
      </c>
      <c r="B166" s="123">
        <v>3104</v>
      </c>
      <c r="C166" s="108" t="s">
        <v>1204</v>
      </c>
      <c r="D166" s="108" t="s">
        <v>967</v>
      </c>
      <c r="E166" s="108" t="s">
        <v>1205</v>
      </c>
      <c r="F166" s="108" t="s">
        <v>63</v>
      </c>
      <c r="G166" s="124" t="s">
        <v>1206</v>
      </c>
      <c r="H166" s="108"/>
      <c r="I166" s="108"/>
      <c r="J166" s="108"/>
      <c r="K166" s="108"/>
      <c r="L166" s="108"/>
      <c r="M166" s="108"/>
      <c r="N166" s="108"/>
      <c r="O166" s="108" t="s">
        <v>1171</v>
      </c>
      <c r="P166" s="108" t="s">
        <v>1207</v>
      </c>
      <c r="Q166" s="83" t="str">
        <f>R166&amp;","&amp;S166&amp;","&amp;T166&amp;","&amp;U166</f>
        <v>Kdc Số 3 Thôn Phước An, Xã Đức Hòa, Huyện Mộ Đức , Tỉnh Quảng Ngãi</v>
      </c>
      <c r="R166" s="108" t="s">
        <v>1208</v>
      </c>
      <c r="S166" s="108" t="s">
        <v>1209</v>
      </c>
      <c r="T166" s="108" t="s">
        <v>1210</v>
      </c>
      <c r="U166" s="125" t="s">
        <v>1211</v>
      </c>
      <c r="V166" s="108"/>
      <c r="W166" s="108"/>
      <c r="X166" s="96">
        <v>51</v>
      </c>
      <c r="Y166" s="80" t="s">
        <v>367</v>
      </c>
      <c r="Z166" s="50">
        <v>533</v>
      </c>
      <c r="AA166" s="92" t="s">
        <v>779</v>
      </c>
      <c r="AB166" s="136">
        <v>21424</v>
      </c>
      <c r="AC166" s="92" t="s">
        <v>1212</v>
      </c>
      <c r="AD166" s="72"/>
      <c r="AE166" s="72"/>
      <c r="AF166" s="72"/>
      <c r="AG166" s="81">
        <v>81</v>
      </c>
      <c r="AH166" s="81" t="e">
        <f>VLOOKUP(C166,'[1]DS tăng thẻ tháng 9 (COUYEN (2'!$B$12:$C$70,2,0)</f>
        <v>#N/A</v>
      </c>
      <c r="AI166" s="81" t="e">
        <f>VLOOKUP(C166,'[1]DS mua 1-8-2019'!$B$12:$C$22,2,0)</f>
        <v>#N/A</v>
      </c>
      <c r="AJ166" s="81" t="e">
        <f>VLOOKUP(C166,'[1]DS mua 1-7-2019'!$B$12:$C$20,2,0)</f>
        <v>#N/A</v>
      </c>
      <c r="AK166" s="81" t="e">
        <f>VLOOKUP(C166,'[1]DS tăng giảm'!$B$12:$C$17,2,0)</f>
        <v>#N/A</v>
      </c>
      <c r="AL166" s="81">
        <v>3</v>
      </c>
      <c r="AM166" s="24"/>
      <c r="AN166" s="24"/>
      <c r="AO166" s="4"/>
    </row>
    <row r="167" spans="1:41" s="21" customFormat="1" ht="20.100000000000001" customHeight="1">
      <c r="A167" s="81">
        <v>161</v>
      </c>
      <c r="B167" s="123">
        <v>3105</v>
      </c>
      <c r="C167" s="108" t="s">
        <v>1213</v>
      </c>
      <c r="D167" s="108" t="s">
        <v>1214</v>
      </c>
      <c r="E167" s="108" t="s">
        <v>1215</v>
      </c>
      <c r="F167" s="108" t="s">
        <v>63</v>
      </c>
      <c r="G167" s="124" t="s">
        <v>1216</v>
      </c>
      <c r="H167" s="108"/>
      <c r="I167" s="108"/>
      <c r="J167" s="108"/>
      <c r="K167" s="108"/>
      <c r="L167" s="108"/>
      <c r="M167" s="108"/>
      <c r="N167" s="108"/>
      <c r="O167" s="108" t="s">
        <v>1157</v>
      </c>
      <c r="P167" s="108" t="s">
        <v>1217</v>
      </c>
      <c r="Q167" s="83" t="str">
        <f>R167&amp;","&amp;S167&amp;","&amp;T167&amp;","&amp;U167</f>
        <v>Kdc Số 3 Thôn Phước An, Xã Đức Hoà, Huyện Mộ Đức, Tỉnh Quảng Ngãi</v>
      </c>
      <c r="R167" s="108" t="s">
        <v>1208</v>
      </c>
      <c r="S167" s="108" t="s">
        <v>1218</v>
      </c>
      <c r="T167" s="108" t="s">
        <v>1219</v>
      </c>
      <c r="U167" s="108" t="s">
        <v>1211</v>
      </c>
      <c r="V167" s="108"/>
      <c r="W167" s="108"/>
      <c r="X167" s="96">
        <v>51</v>
      </c>
      <c r="Y167" s="80" t="s">
        <v>367</v>
      </c>
      <c r="Z167" s="36">
        <v>533</v>
      </c>
      <c r="AA167" s="39" t="s">
        <v>779</v>
      </c>
      <c r="AB167" s="79">
        <v>21424</v>
      </c>
      <c r="AC167" s="39" t="s">
        <v>1212</v>
      </c>
      <c r="AD167" s="72"/>
      <c r="AE167" s="72"/>
      <c r="AF167" s="72"/>
      <c r="AG167" s="81">
        <v>145</v>
      </c>
      <c r="AH167" s="81" t="e">
        <f>VLOOKUP(C167,'[1]DS tăng thẻ tháng 9 (COUYEN (2'!$B$12:$C$70,2,0)</f>
        <v>#N/A</v>
      </c>
      <c r="AI167" s="81" t="e">
        <f>VLOOKUP(C167,'[1]DS mua 1-8-2019'!$B$12:$C$22,2,0)</f>
        <v>#N/A</v>
      </c>
      <c r="AJ167" s="81" t="e">
        <f>VLOOKUP(C167,'[1]DS mua 1-7-2019'!$B$12:$C$20,2,0)</f>
        <v>#N/A</v>
      </c>
      <c r="AK167" s="81" t="e">
        <f>VLOOKUP(C167,'[1]DS tăng giảm'!$B$12:$C$17,2,0)</f>
        <v>#N/A</v>
      </c>
      <c r="AL167" s="81">
        <v>3</v>
      </c>
    </row>
    <row r="168" spans="1:41" s="21" customFormat="1" ht="20.100000000000001" customHeight="1">
      <c r="A168" s="81">
        <v>162</v>
      </c>
      <c r="B168" s="123">
        <v>3112</v>
      </c>
      <c r="C168" s="108" t="s">
        <v>1220</v>
      </c>
      <c r="D168" s="108" t="s">
        <v>1221</v>
      </c>
      <c r="E168" s="108" t="s">
        <v>888</v>
      </c>
      <c r="F168" s="108" t="s">
        <v>63</v>
      </c>
      <c r="G168" s="124" t="s">
        <v>543</v>
      </c>
      <c r="H168" s="108"/>
      <c r="I168" s="108"/>
      <c r="J168" s="108"/>
      <c r="K168" s="108"/>
      <c r="L168" s="108"/>
      <c r="M168" s="108"/>
      <c r="N168" s="108"/>
      <c r="O168" s="108" t="s">
        <v>533</v>
      </c>
      <c r="P168" s="108" t="s">
        <v>1222</v>
      </c>
      <c r="Q168" s="83" t="str">
        <f>R168&amp;","&amp;S168&amp;","&amp;T168&amp;","&amp;U168</f>
        <v>55/107A/21 Thành Mỹ, phường 8, quận Tân Bình, Thành phố Hồ Chí Minh</v>
      </c>
      <c r="R168" s="108" t="s">
        <v>1223</v>
      </c>
      <c r="S168" s="108" t="s">
        <v>377</v>
      </c>
      <c r="T168" s="108" t="s">
        <v>378</v>
      </c>
      <c r="U168" s="93" t="s">
        <v>379</v>
      </c>
      <c r="V168" s="108"/>
      <c r="W168" s="108"/>
      <c r="X168" s="88">
        <v>79</v>
      </c>
      <c r="Y168" s="89" t="s">
        <v>113</v>
      </c>
      <c r="Z168" s="94">
        <v>766</v>
      </c>
      <c r="AA168" s="94" t="s">
        <v>275</v>
      </c>
      <c r="AB168" s="113">
        <v>26998</v>
      </c>
      <c r="AC168" s="34" t="s">
        <v>380</v>
      </c>
      <c r="AD168" s="72"/>
      <c r="AE168" s="72"/>
      <c r="AF168" s="72"/>
      <c r="AG168" s="81">
        <v>50</v>
      </c>
      <c r="AH168" s="81" t="e">
        <f>VLOOKUP(C168,'[1]DS tăng thẻ tháng 9 (COUYEN (2'!$B$12:$C$70,2,0)</f>
        <v>#N/A</v>
      </c>
      <c r="AI168" s="81" t="e">
        <f>VLOOKUP(C168,'[1]DS mua 1-8-2019'!$B$12:$C$22,2,0)</f>
        <v>#N/A</v>
      </c>
      <c r="AJ168" s="81" t="e">
        <f>VLOOKUP(C168,'[1]DS mua 1-7-2019'!$B$12:$C$20,2,0)</f>
        <v>#N/A</v>
      </c>
      <c r="AK168" s="81" t="e">
        <f>VLOOKUP(C168,'[1]DS tăng giảm'!$B$12:$C$17,2,0)</f>
        <v>#N/A</v>
      </c>
      <c r="AL168" s="81">
        <v>3</v>
      </c>
      <c r="AM168" s="20"/>
      <c r="AN168" s="20"/>
      <c r="AO168" s="20"/>
    </row>
    <row r="169" spans="1:41" s="21" customFormat="1" ht="20.100000000000001" customHeight="1">
      <c r="A169" s="81">
        <v>163</v>
      </c>
      <c r="B169" s="123">
        <v>3113</v>
      </c>
      <c r="C169" s="108" t="s">
        <v>1224</v>
      </c>
      <c r="D169" s="108" t="s">
        <v>1225</v>
      </c>
      <c r="E169" s="108" t="s">
        <v>732</v>
      </c>
      <c r="F169" s="108" t="s">
        <v>63</v>
      </c>
      <c r="G169" s="124" t="s">
        <v>1226</v>
      </c>
      <c r="H169" s="108"/>
      <c r="I169" s="108"/>
      <c r="J169" s="108"/>
      <c r="K169" s="108"/>
      <c r="L169" s="108"/>
      <c r="M169" s="108"/>
      <c r="N169" s="108"/>
      <c r="O169" s="108" t="s">
        <v>1036</v>
      </c>
      <c r="P169" s="108" t="s">
        <v>1227</v>
      </c>
      <c r="Q169" s="83" t="str">
        <f>R169&amp;","&amp;S169&amp;","&amp;T169&amp;","&amp;U169</f>
        <v>Tổ 3 Ấp Cây Gõ, Xã Quang Minh, Huyện Chơn Thành, Tỉnh Bình Phước</v>
      </c>
      <c r="R169" s="108" t="s">
        <v>1228</v>
      </c>
      <c r="S169" s="108" t="s">
        <v>1229</v>
      </c>
      <c r="T169" s="108" t="s">
        <v>1230</v>
      </c>
      <c r="U169" s="108" t="s">
        <v>165</v>
      </c>
      <c r="V169" s="108"/>
      <c r="W169" s="108"/>
      <c r="X169" s="96">
        <v>70</v>
      </c>
      <c r="Y169" s="39" t="s">
        <v>166</v>
      </c>
      <c r="Z169" s="43">
        <v>697</v>
      </c>
      <c r="AA169" s="151" t="s">
        <v>1231</v>
      </c>
      <c r="AB169" s="152">
        <v>25439</v>
      </c>
      <c r="AC169" s="151" t="s">
        <v>1232</v>
      </c>
      <c r="AD169" s="72"/>
      <c r="AE169" s="72"/>
      <c r="AF169" s="72"/>
      <c r="AG169" s="81">
        <v>22</v>
      </c>
      <c r="AH169" s="81" t="e">
        <f>VLOOKUP(C169,'[1]DS tăng thẻ tháng 9 (COUYEN (2'!$B$12:$C$70,2,0)</f>
        <v>#N/A</v>
      </c>
      <c r="AI169" s="81" t="e">
        <f>VLOOKUP(C169,'[1]DS mua 1-8-2019'!$B$12:$C$22,2,0)</f>
        <v>#N/A</v>
      </c>
      <c r="AJ169" s="81" t="e">
        <f>VLOOKUP(C169,'[1]DS mua 1-7-2019'!$B$12:$C$20,2,0)</f>
        <v>#N/A</v>
      </c>
      <c r="AK169" s="81" t="e">
        <f>VLOOKUP(C169,'[1]DS tăng giảm'!$B$12:$C$17,2,0)</f>
        <v>#N/A</v>
      </c>
      <c r="AL169" s="81">
        <v>3</v>
      </c>
      <c r="AM169" s="24"/>
      <c r="AN169" s="24"/>
      <c r="AO169" s="23"/>
    </row>
    <row r="170" spans="1:41" s="21" customFormat="1" ht="20.100000000000001" customHeight="1">
      <c r="A170" s="81">
        <v>164</v>
      </c>
      <c r="B170" s="123">
        <v>3130</v>
      </c>
      <c r="C170" s="108" t="s">
        <v>1241</v>
      </c>
      <c r="D170" s="108" t="s">
        <v>474</v>
      </c>
      <c r="E170" s="108" t="s">
        <v>1242</v>
      </c>
      <c r="F170" s="108" t="s">
        <v>63</v>
      </c>
      <c r="G170" s="124" t="s">
        <v>1243</v>
      </c>
      <c r="H170" s="108"/>
      <c r="I170" s="108"/>
      <c r="J170" s="108"/>
      <c r="K170" s="108"/>
      <c r="L170" s="108"/>
      <c r="M170" s="108"/>
      <c r="N170" s="108"/>
      <c r="O170" s="108" t="s">
        <v>1171</v>
      </c>
      <c r="P170" s="108" t="s">
        <v>1244</v>
      </c>
      <c r="Q170" s="83" t="str">
        <f>R170&amp;","&amp;S170&amp;","&amp;T170&amp;","&amp;U170</f>
        <v>417/Vđt Ấp Vĩnh Đức Tây, Xã Vĩnh An, Huyện Ba Tri, Tỉnh Bến Tre</v>
      </c>
      <c r="R170" s="108" t="s">
        <v>1245</v>
      </c>
      <c r="S170" s="108" t="s">
        <v>1246</v>
      </c>
      <c r="T170" s="108" t="s">
        <v>1247</v>
      </c>
      <c r="U170" s="125" t="s">
        <v>1248</v>
      </c>
      <c r="V170" s="108"/>
      <c r="W170" s="108"/>
      <c r="X170" s="96">
        <v>83</v>
      </c>
      <c r="Y170" s="134" t="s">
        <v>355</v>
      </c>
      <c r="Z170" s="36">
        <v>836</v>
      </c>
      <c r="AA170" s="39" t="s">
        <v>652</v>
      </c>
      <c r="AB170" s="79">
        <v>29170</v>
      </c>
      <c r="AC170" s="80" t="s">
        <v>653</v>
      </c>
      <c r="AD170" s="72"/>
      <c r="AE170" s="72"/>
      <c r="AF170" s="72"/>
      <c r="AG170" s="81">
        <v>92</v>
      </c>
      <c r="AH170" s="81" t="e">
        <f>VLOOKUP(C170,'[1]DS tăng thẻ tháng 9 (COUYEN (2'!$B$12:$C$70,2,0)</f>
        <v>#N/A</v>
      </c>
      <c r="AI170" s="81" t="e">
        <f>VLOOKUP(C170,'[1]DS mua 1-8-2019'!$B$12:$C$22,2,0)</f>
        <v>#N/A</v>
      </c>
      <c r="AJ170" s="81" t="e">
        <f>VLOOKUP(C170,'[1]DS mua 1-7-2019'!$B$12:$C$20,2,0)</f>
        <v>#N/A</v>
      </c>
      <c r="AK170" s="81" t="e">
        <f>VLOOKUP(C170,'[1]DS tăng giảm'!$B$12:$C$17,2,0)</f>
        <v>#N/A</v>
      </c>
      <c r="AL170" s="81">
        <v>3</v>
      </c>
    </row>
    <row r="171" spans="1:41" s="21" customFormat="1" ht="20.100000000000001" customHeight="1">
      <c r="A171" s="81">
        <v>165</v>
      </c>
      <c r="B171" s="123">
        <v>3151</v>
      </c>
      <c r="C171" s="108" t="s">
        <v>1249</v>
      </c>
      <c r="D171" s="108" t="s">
        <v>1250</v>
      </c>
      <c r="E171" s="108" t="s">
        <v>399</v>
      </c>
      <c r="F171" s="108" t="s">
        <v>63</v>
      </c>
      <c r="G171" s="124" t="s">
        <v>1251</v>
      </c>
      <c r="H171" s="108"/>
      <c r="I171" s="108"/>
      <c r="J171" s="108"/>
      <c r="K171" s="108"/>
      <c r="L171" s="108"/>
      <c r="M171" s="108"/>
      <c r="N171" s="108"/>
      <c r="O171" s="108" t="s">
        <v>1252</v>
      </c>
      <c r="P171" s="108" t="s">
        <v>1253</v>
      </c>
      <c r="Q171" s="83" t="str">
        <f>R171&amp;","&amp;S171&amp;","&amp;T171&amp;","&amp;U171</f>
        <v>43/11C Điện Biên Phủ,Phường 15,Quận Bình Thạnh, Thành phố Hồ Chí Minh</v>
      </c>
      <c r="R171" s="108" t="s">
        <v>1254</v>
      </c>
      <c r="S171" s="108" t="s">
        <v>435</v>
      </c>
      <c r="T171" s="108" t="s">
        <v>751</v>
      </c>
      <c r="U171" s="105" t="s">
        <v>379</v>
      </c>
      <c r="V171" s="108"/>
      <c r="W171" s="108"/>
      <c r="X171" s="106">
        <v>79</v>
      </c>
      <c r="Y171" s="107" t="s">
        <v>113</v>
      </c>
      <c r="Z171" s="34">
        <v>765</v>
      </c>
      <c r="AA171" s="34" t="s">
        <v>751</v>
      </c>
      <c r="AB171" s="113">
        <v>26938</v>
      </c>
      <c r="AC171" s="34" t="s">
        <v>435</v>
      </c>
      <c r="AD171" s="72"/>
      <c r="AE171" s="72"/>
      <c r="AF171" s="72"/>
      <c r="AG171" s="81">
        <v>116</v>
      </c>
      <c r="AH171" s="81" t="e">
        <f>VLOOKUP(C171,'[1]DS tăng thẻ tháng 9 (COUYEN (2'!$B$12:$C$70,2,0)</f>
        <v>#N/A</v>
      </c>
      <c r="AI171" s="81" t="e">
        <f>VLOOKUP(C171,'[1]DS mua 1-8-2019'!$B$12:$C$22,2,0)</f>
        <v>#N/A</v>
      </c>
      <c r="AJ171" s="81" t="e">
        <f>VLOOKUP(C171,'[1]DS mua 1-7-2019'!$B$12:$C$20,2,0)</f>
        <v>#N/A</v>
      </c>
      <c r="AK171" s="81" t="e">
        <f>VLOOKUP(C171,'[1]DS tăng giảm'!$B$12:$C$17,2,0)</f>
        <v>#N/A</v>
      </c>
      <c r="AL171" s="81">
        <v>3</v>
      </c>
      <c r="AM171" s="20"/>
      <c r="AN171" s="20"/>
    </row>
    <row r="172" spans="1:41" s="21" customFormat="1" ht="20.100000000000001" customHeight="1">
      <c r="A172" s="81">
        <v>166</v>
      </c>
      <c r="B172" s="123">
        <v>3172</v>
      </c>
      <c r="C172" s="108" t="s">
        <v>1255</v>
      </c>
      <c r="D172" s="108" t="s">
        <v>1256</v>
      </c>
      <c r="E172" s="108" t="s">
        <v>1257</v>
      </c>
      <c r="F172" s="108" t="s">
        <v>63</v>
      </c>
      <c r="G172" s="124" t="s">
        <v>1258</v>
      </c>
      <c r="H172" s="108"/>
      <c r="I172" s="108"/>
      <c r="J172" s="108"/>
      <c r="K172" s="108"/>
      <c r="L172" s="108"/>
      <c r="M172" s="108"/>
      <c r="N172" s="108"/>
      <c r="O172" s="108" t="s">
        <v>849</v>
      </c>
      <c r="P172" s="108" t="s">
        <v>1259</v>
      </c>
      <c r="Q172" s="83" t="str">
        <f>R172&amp;","&amp;S172&amp;","&amp;T172&amp;","&amp;U172</f>
        <v>309 ẤP Leng, Xã Tân Sơn, HuyệN Trà Cú, TỉNh Trà Vinh</v>
      </c>
      <c r="R172" s="108" t="s">
        <v>1260</v>
      </c>
      <c r="S172" s="108" t="s">
        <v>1261</v>
      </c>
      <c r="T172" s="108" t="s">
        <v>1262</v>
      </c>
      <c r="U172" s="125" t="s">
        <v>1263</v>
      </c>
      <c r="V172" s="108"/>
      <c r="W172" s="108"/>
      <c r="X172" s="91">
        <v>84</v>
      </c>
      <c r="Y172" s="92" t="s">
        <v>921</v>
      </c>
      <c r="Z172" s="36">
        <v>849</v>
      </c>
      <c r="AA172" s="39" t="s">
        <v>1264</v>
      </c>
      <c r="AB172" s="79">
        <v>29470</v>
      </c>
      <c r="AC172" s="39" t="s">
        <v>1265</v>
      </c>
      <c r="AD172" s="72"/>
      <c r="AE172" s="72"/>
      <c r="AF172" s="72"/>
      <c r="AG172" s="81">
        <v>94</v>
      </c>
      <c r="AH172" s="81" t="e">
        <f>VLOOKUP(C172,'[1]DS tăng thẻ tháng 9 (COUYEN (2'!$B$12:$C$70,2,0)</f>
        <v>#N/A</v>
      </c>
      <c r="AI172" s="81" t="e">
        <f>VLOOKUP(C172,'[1]DS mua 1-8-2019'!$B$12:$C$22,2,0)</f>
        <v>#N/A</v>
      </c>
      <c r="AJ172" s="81" t="e">
        <f>VLOOKUP(C172,'[1]DS mua 1-7-2019'!$B$12:$C$20,2,0)</f>
        <v>#N/A</v>
      </c>
      <c r="AK172" s="81" t="e">
        <f>VLOOKUP(C172,'[1]DS tăng giảm'!$B$12:$C$17,2,0)</f>
        <v>#N/A</v>
      </c>
      <c r="AL172" s="81">
        <v>3</v>
      </c>
      <c r="AM172" s="20"/>
      <c r="AN172" s="20"/>
      <c r="AO172" s="20"/>
    </row>
    <row r="173" spans="1:41" s="21" customFormat="1" ht="20.100000000000001" customHeight="1">
      <c r="A173" s="81">
        <v>167</v>
      </c>
      <c r="B173" s="123">
        <v>3177</v>
      </c>
      <c r="C173" s="108" t="s">
        <v>1266</v>
      </c>
      <c r="D173" s="108" t="s">
        <v>1267</v>
      </c>
      <c r="E173" s="108" t="s">
        <v>915</v>
      </c>
      <c r="F173" s="108" t="s">
        <v>63</v>
      </c>
      <c r="G173" s="124" t="s">
        <v>901</v>
      </c>
      <c r="H173" s="108"/>
      <c r="I173" s="108"/>
      <c r="J173" s="108"/>
      <c r="K173" s="108"/>
      <c r="L173" s="108"/>
      <c r="M173" s="108"/>
      <c r="N173" s="108"/>
      <c r="O173" s="108" t="s">
        <v>1171</v>
      </c>
      <c r="P173" s="108" t="s">
        <v>1268</v>
      </c>
      <c r="Q173" s="83" t="str">
        <f>R173&amp;","&amp;S173&amp;","&amp;T173&amp;","&amp;U173</f>
        <v>116/1 ấp Thới, xã Đại Điền, huyện Thạnh Phú, tỉnh Bến Tre</v>
      </c>
      <c r="R173" s="108" t="s">
        <v>1269</v>
      </c>
      <c r="S173" s="108" t="s">
        <v>1270</v>
      </c>
      <c r="T173" s="108" t="s">
        <v>1271</v>
      </c>
      <c r="U173" s="108" t="s">
        <v>621</v>
      </c>
      <c r="V173" s="108"/>
      <c r="W173" s="108"/>
      <c r="X173" s="96">
        <v>83</v>
      </c>
      <c r="Y173" s="80" t="s">
        <v>355</v>
      </c>
      <c r="Z173" s="35">
        <v>837</v>
      </c>
      <c r="AA173" s="80" t="s">
        <v>1272</v>
      </c>
      <c r="AB173" s="79">
        <v>29188</v>
      </c>
      <c r="AC173" s="39" t="s">
        <v>1273</v>
      </c>
      <c r="AD173" s="72"/>
      <c r="AE173" s="72"/>
      <c r="AF173" s="72"/>
      <c r="AG173" s="81">
        <v>154</v>
      </c>
      <c r="AH173" s="81" t="e">
        <f>VLOOKUP(C173,'[1]DS tăng thẻ tháng 9 (COUYEN (2'!$B$12:$C$70,2,0)</f>
        <v>#N/A</v>
      </c>
      <c r="AI173" s="81" t="e">
        <f>VLOOKUP(C173,'[1]DS mua 1-8-2019'!$B$12:$C$22,2,0)</f>
        <v>#N/A</v>
      </c>
      <c r="AJ173" s="81" t="e">
        <f>VLOOKUP(C173,'[1]DS mua 1-7-2019'!$B$12:$C$20,2,0)</f>
        <v>#N/A</v>
      </c>
      <c r="AK173" s="81" t="e">
        <f>VLOOKUP(C173,'[1]DS tăng giảm'!$B$12:$C$17,2,0)</f>
        <v>#N/A</v>
      </c>
      <c r="AL173" s="81">
        <v>3</v>
      </c>
      <c r="AM173" s="20"/>
      <c r="AN173" s="20"/>
    </row>
    <row r="174" spans="1:41" s="21" customFormat="1" ht="20.100000000000001" customHeight="1">
      <c r="A174" s="81">
        <v>168</v>
      </c>
      <c r="B174" s="123">
        <v>3188</v>
      </c>
      <c r="C174" s="108" t="s">
        <v>1274</v>
      </c>
      <c r="D174" s="108" t="s">
        <v>1275</v>
      </c>
      <c r="E174" s="108" t="s">
        <v>63</v>
      </c>
      <c r="F174" s="108" t="s">
        <v>63</v>
      </c>
      <c r="G174" s="124" t="s">
        <v>1276</v>
      </c>
      <c r="H174" s="108"/>
      <c r="I174" s="108"/>
      <c r="J174" s="108"/>
      <c r="K174" s="108"/>
      <c r="L174" s="108"/>
      <c r="M174" s="108"/>
      <c r="N174" s="108"/>
      <c r="O174" s="108" t="s">
        <v>1277</v>
      </c>
      <c r="P174" s="108" t="s">
        <v>1278</v>
      </c>
      <c r="Q174" s="83" t="str">
        <f>R174&amp;","&amp;S174&amp;","&amp;T174&amp;","&amp;U174</f>
        <v>Thôn 4, xã Thọ Lâm, huyện Thọ Xuân, tỉnh Thanh Hóa</v>
      </c>
      <c r="R174" s="108" t="s">
        <v>1279</v>
      </c>
      <c r="S174" s="108" t="s">
        <v>1280</v>
      </c>
      <c r="T174" s="108" t="s">
        <v>1281</v>
      </c>
      <c r="U174" s="108" t="s">
        <v>1077</v>
      </c>
      <c r="V174" s="108"/>
      <c r="W174" s="108"/>
      <c r="X174" s="96">
        <v>38</v>
      </c>
      <c r="Y174" s="39" t="s">
        <v>1078</v>
      </c>
      <c r="Z174" s="39">
        <v>395</v>
      </c>
      <c r="AA174" s="39" t="s">
        <v>1282</v>
      </c>
      <c r="AB174" s="113">
        <v>15541</v>
      </c>
      <c r="AC174" s="39" t="s">
        <v>1283</v>
      </c>
      <c r="AD174" s="72"/>
      <c r="AE174" s="72"/>
      <c r="AF174" s="72"/>
      <c r="AG174" s="81">
        <v>102</v>
      </c>
      <c r="AH174" s="81" t="e">
        <f>VLOOKUP(C174,'[1]DS tăng thẻ tháng 9 (COUYEN (2'!$B$12:$C$70,2,0)</f>
        <v>#N/A</v>
      </c>
      <c r="AI174" s="81" t="e">
        <f>VLOOKUP(C174,'[1]DS mua 1-8-2019'!$B$12:$C$22,2,0)</f>
        <v>#N/A</v>
      </c>
      <c r="AJ174" s="81" t="e">
        <f>VLOOKUP(C174,'[1]DS mua 1-7-2019'!$B$12:$C$20,2,0)</f>
        <v>#N/A</v>
      </c>
      <c r="AK174" s="81" t="e">
        <f>VLOOKUP(C174,'[1]DS tăng giảm'!$B$12:$C$17,2,0)</f>
        <v>#N/A</v>
      </c>
      <c r="AL174" s="81">
        <v>3</v>
      </c>
      <c r="AM174" s="20"/>
      <c r="AN174" s="20"/>
      <c r="AO174" s="20"/>
    </row>
    <row r="175" spans="1:41" s="21" customFormat="1" ht="20.100000000000001" customHeight="1">
      <c r="A175" s="81">
        <v>169</v>
      </c>
      <c r="B175" s="123">
        <v>3203</v>
      </c>
      <c r="C175" s="108" t="s">
        <v>1291</v>
      </c>
      <c r="D175" s="108" t="s">
        <v>1292</v>
      </c>
      <c r="E175" s="108" t="s">
        <v>1293</v>
      </c>
      <c r="F175" s="108" t="s">
        <v>63</v>
      </c>
      <c r="G175" s="124" t="s">
        <v>1294</v>
      </c>
      <c r="H175" s="108"/>
      <c r="I175" s="108"/>
      <c r="J175" s="108"/>
      <c r="K175" s="108"/>
      <c r="L175" s="108"/>
      <c r="M175" s="108"/>
      <c r="N175" s="108"/>
      <c r="O175" s="108" t="s">
        <v>1157</v>
      </c>
      <c r="P175" s="108" t="s">
        <v>1295</v>
      </c>
      <c r="Q175" s="83" t="str">
        <f>R175&amp;","&amp;S175&amp;","&amp;T175&amp;","&amp;U175</f>
        <v>A13/34 Ấp 1, Xã Tân Kiên, Huyện Bình Chánh, Thành phố Hồ Chí Minh</v>
      </c>
      <c r="R175" s="108" t="s">
        <v>1296</v>
      </c>
      <c r="S175" s="108" t="s">
        <v>979</v>
      </c>
      <c r="T175" s="108" t="s">
        <v>285</v>
      </c>
      <c r="U175" s="105" t="s">
        <v>379</v>
      </c>
      <c r="V175" s="108"/>
      <c r="W175" s="108"/>
      <c r="X175" s="88">
        <v>79</v>
      </c>
      <c r="Y175" s="107" t="s">
        <v>113</v>
      </c>
      <c r="Z175" s="94">
        <v>785</v>
      </c>
      <c r="AA175" s="94" t="s">
        <v>286</v>
      </c>
      <c r="AB175" s="113">
        <v>27616</v>
      </c>
      <c r="AC175" s="34" t="s">
        <v>980</v>
      </c>
      <c r="AD175" s="72"/>
      <c r="AE175" s="72"/>
      <c r="AF175" s="72"/>
      <c r="AG175" s="81">
        <v>178</v>
      </c>
      <c r="AH175" s="81" t="e">
        <f>VLOOKUP(C175,'[1]DS tăng thẻ tháng 9 (COUYEN (2'!$B$12:$C$70,2,0)</f>
        <v>#N/A</v>
      </c>
      <c r="AI175" s="81" t="e">
        <f>VLOOKUP(C175,'[1]DS mua 1-8-2019'!$B$12:$C$22,2,0)</f>
        <v>#N/A</v>
      </c>
      <c r="AJ175" s="81" t="e">
        <f>VLOOKUP(C175,'[1]DS mua 1-7-2019'!$B$12:$C$20,2,0)</f>
        <v>#N/A</v>
      </c>
      <c r="AK175" s="81" t="e">
        <f>VLOOKUP(C175,'[1]DS tăng giảm'!$B$12:$C$17,2,0)</f>
        <v>#N/A</v>
      </c>
      <c r="AL175" s="81">
        <v>3</v>
      </c>
    </row>
    <row r="176" spans="1:41" s="21" customFormat="1" ht="20.100000000000001" customHeight="1">
      <c r="A176" s="81">
        <v>170</v>
      </c>
      <c r="B176" s="123">
        <v>3226</v>
      </c>
      <c r="C176" s="108" t="s">
        <v>1297</v>
      </c>
      <c r="D176" s="108" t="s">
        <v>655</v>
      </c>
      <c r="E176" s="108" t="s">
        <v>408</v>
      </c>
      <c r="F176" s="108" t="s">
        <v>63</v>
      </c>
      <c r="G176" s="124" t="s">
        <v>1298</v>
      </c>
      <c r="H176" s="108"/>
      <c r="I176" s="108"/>
      <c r="J176" s="108"/>
      <c r="K176" s="108"/>
      <c r="L176" s="108"/>
      <c r="M176" s="108"/>
      <c r="N176" s="108"/>
      <c r="O176" s="108" t="s">
        <v>1299</v>
      </c>
      <c r="P176" s="108" t="s">
        <v>1300</v>
      </c>
      <c r="Q176" s="83" t="str">
        <f>R176&amp;","&amp;S176&amp;","&amp;T176&amp;","&amp;U176</f>
        <v>179A Tổ 12 Ấp Thị 2, Thị Trấn Chợ Mới, Huyện Chợ Mới, Tỉnh An Giang</v>
      </c>
      <c r="R176" s="108" t="s">
        <v>1301</v>
      </c>
      <c r="S176" s="108" t="s">
        <v>1302</v>
      </c>
      <c r="T176" s="108" t="s">
        <v>1303</v>
      </c>
      <c r="U176" s="83" t="s">
        <v>1304</v>
      </c>
      <c r="V176" s="108"/>
      <c r="W176" s="108"/>
      <c r="X176" s="109">
        <v>89</v>
      </c>
      <c r="Y176" s="98" t="s">
        <v>1305</v>
      </c>
      <c r="Z176" s="38">
        <v>893</v>
      </c>
      <c r="AA176" s="42" t="s">
        <v>1306</v>
      </c>
      <c r="AB176" s="79">
        <v>30628</v>
      </c>
      <c r="AC176" s="39" t="s">
        <v>1307</v>
      </c>
      <c r="AD176" s="72"/>
      <c r="AE176" s="72"/>
      <c r="AF176" s="72"/>
      <c r="AG176" s="81">
        <v>184</v>
      </c>
      <c r="AH176" s="81" t="e">
        <f>VLOOKUP(C176,'[1]DS tăng thẻ tháng 9 (COUYEN (2'!$B$12:$C$70,2,0)</f>
        <v>#N/A</v>
      </c>
      <c r="AI176" s="81" t="e">
        <f>VLOOKUP(C176,'[1]DS mua 1-8-2019'!$B$12:$C$22,2,0)</f>
        <v>#N/A</v>
      </c>
      <c r="AJ176" s="81" t="e">
        <f>VLOOKUP(C176,'[1]DS mua 1-7-2019'!$B$12:$C$20,2,0)</f>
        <v>#N/A</v>
      </c>
      <c r="AK176" s="81" t="e">
        <f>VLOOKUP(C176,'[1]DS tăng giảm'!$B$12:$C$17,2,0)</f>
        <v>#N/A</v>
      </c>
      <c r="AL176" s="81">
        <v>3</v>
      </c>
      <c r="AM176" s="20"/>
      <c r="AN176" s="20"/>
    </row>
    <row r="177" spans="1:41" s="21" customFormat="1" ht="20.100000000000001" customHeight="1">
      <c r="A177" s="81">
        <v>171</v>
      </c>
      <c r="B177" s="123">
        <v>3232</v>
      </c>
      <c r="C177" s="108" t="s">
        <v>1308</v>
      </c>
      <c r="D177" s="108" t="s">
        <v>541</v>
      </c>
      <c r="E177" s="108" t="s">
        <v>392</v>
      </c>
      <c r="F177" s="108" t="s">
        <v>63</v>
      </c>
      <c r="G177" s="124" t="s">
        <v>1309</v>
      </c>
      <c r="H177" s="108"/>
      <c r="I177" s="108"/>
      <c r="J177" s="108"/>
      <c r="K177" s="108"/>
      <c r="L177" s="108"/>
      <c r="M177" s="108"/>
      <c r="N177" s="108"/>
      <c r="O177" s="108" t="s">
        <v>1088</v>
      </c>
      <c r="P177" s="108" t="s">
        <v>1310</v>
      </c>
      <c r="Q177" s="83" t="str">
        <f>R177&amp;","&amp;S177&amp;","&amp;T177&amp;","&amp;U177</f>
        <v>Thôn Suối Môn, xã Cam Phước Đông, thành phố Cam Ranh, tỉnh Khánh Hòa</v>
      </c>
      <c r="R177" s="108" t="s">
        <v>1311</v>
      </c>
      <c r="S177" s="108" t="s">
        <v>1312</v>
      </c>
      <c r="T177" s="108" t="s">
        <v>1313</v>
      </c>
      <c r="U177" s="125" t="s">
        <v>1314</v>
      </c>
      <c r="V177" s="108"/>
      <c r="W177" s="108"/>
      <c r="X177" s="96">
        <v>56</v>
      </c>
      <c r="Y177" s="39" t="s">
        <v>1315</v>
      </c>
      <c r="Z177" s="35">
        <v>569</v>
      </c>
      <c r="AA177" s="80" t="s">
        <v>1316</v>
      </c>
      <c r="AB177" s="79">
        <v>22474</v>
      </c>
      <c r="AC177" s="39" t="s">
        <v>1317</v>
      </c>
      <c r="AD177" s="72"/>
      <c r="AE177" s="72"/>
      <c r="AF177" s="72"/>
      <c r="AG177" s="81">
        <v>31</v>
      </c>
      <c r="AH177" s="81" t="e">
        <f>VLOOKUP(C177,'[1]DS tăng thẻ tháng 9 (COUYEN (2'!$B$12:$C$70,2,0)</f>
        <v>#N/A</v>
      </c>
      <c r="AI177" s="81" t="e">
        <f>VLOOKUP(C177,'[1]DS mua 1-8-2019'!$B$12:$C$22,2,0)</f>
        <v>#N/A</v>
      </c>
      <c r="AJ177" s="81" t="e">
        <f>VLOOKUP(C177,'[1]DS mua 1-7-2019'!$B$12:$C$20,2,0)</f>
        <v>#N/A</v>
      </c>
      <c r="AK177" s="81" t="e">
        <f>VLOOKUP(C177,'[1]DS tăng giảm'!$B$12:$C$17,2,0)</f>
        <v>#N/A</v>
      </c>
      <c r="AL177" s="81">
        <v>3</v>
      </c>
      <c r="AM177" s="24"/>
      <c r="AN177" s="24"/>
    </row>
    <row r="178" spans="1:41" s="21" customFormat="1" ht="20.100000000000001" customHeight="1">
      <c r="A178" s="81">
        <v>172</v>
      </c>
      <c r="B178" s="123">
        <v>3240</v>
      </c>
      <c r="C178" s="108" t="s">
        <v>1318</v>
      </c>
      <c r="D178" s="108" t="s">
        <v>1319</v>
      </c>
      <c r="E178" s="108" t="s">
        <v>1320</v>
      </c>
      <c r="F178" s="108" t="s">
        <v>63</v>
      </c>
      <c r="G178" s="124" t="s">
        <v>1321</v>
      </c>
      <c r="H178" s="108"/>
      <c r="I178" s="108"/>
      <c r="J178" s="108"/>
      <c r="K178" s="108"/>
      <c r="L178" s="108"/>
      <c r="M178" s="108"/>
      <c r="N178" s="108"/>
      <c r="O178" s="108" t="s">
        <v>1252</v>
      </c>
      <c r="P178" s="108" t="s">
        <v>1323</v>
      </c>
      <c r="Q178" s="83" t="str">
        <f>R178&amp;","&amp;S178&amp;","&amp;T178&amp;","&amp;U178</f>
        <v>Khu 1 Thôn Trung, Thị Trấn Yên Lạc, Huyện Yên Lạc, Tỉnh Vĩnh Phúc</v>
      </c>
      <c r="R178" s="108" t="s">
        <v>1324</v>
      </c>
      <c r="S178" s="108" t="s">
        <v>1325</v>
      </c>
      <c r="T178" s="108" t="s">
        <v>1326</v>
      </c>
      <c r="U178" s="108" t="s">
        <v>1327</v>
      </c>
      <c r="V178" s="108"/>
      <c r="W178" s="108"/>
      <c r="X178" s="144">
        <v>26</v>
      </c>
      <c r="Y178" s="80" t="s">
        <v>1328</v>
      </c>
      <c r="Z178" s="39">
        <v>251</v>
      </c>
      <c r="AA178" s="39" t="s">
        <v>1329</v>
      </c>
      <c r="AB178" s="79">
        <v>9025</v>
      </c>
      <c r="AC178" s="39" t="s">
        <v>1330</v>
      </c>
      <c r="AD178" s="72"/>
      <c r="AE178" s="72"/>
      <c r="AF178" s="72"/>
      <c r="AG178" s="81">
        <v>11</v>
      </c>
      <c r="AH178" s="81" t="e">
        <f>VLOOKUP(C178,'[1]DS tăng thẻ tháng 9 (COUYEN (2'!$B$12:$C$70,2,0)</f>
        <v>#N/A</v>
      </c>
      <c r="AI178" s="81" t="e">
        <f>VLOOKUP(C178,'[1]DS mua 1-8-2019'!$B$12:$C$22,2,0)</f>
        <v>#N/A</v>
      </c>
      <c r="AJ178" s="81" t="e">
        <f>VLOOKUP(C178,'[1]DS mua 1-7-2019'!$B$12:$C$20,2,0)</f>
        <v>#N/A</v>
      </c>
      <c r="AK178" s="81" t="e">
        <f>VLOOKUP(C178,'[1]DS tăng giảm'!$B$12:$C$17,2,0)</f>
        <v>#N/A</v>
      </c>
      <c r="AL178" s="81">
        <v>3</v>
      </c>
      <c r="AM178" s="20"/>
      <c r="AN178" s="20"/>
      <c r="AO178" s="20"/>
    </row>
    <row r="179" spans="1:41" s="21" customFormat="1" ht="20.100000000000001" customHeight="1">
      <c r="A179" s="81">
        <v>173</v>
      </c>
      <c r="B179" s="123">
        <v>3241</v>
      </c>
      <c r="C179" s="108" t="s">
        <v>1331</v>
      </c>
      <c r="D179" s="108" t="s">
        <v>1332</v>
      </c>
      <c r="E179" s="108" t="s">
        <v>888</v>
      </c>
      <c r="F179" s="108" t="s">
        <v>63</v>
      </c>
      <c r="G179" s="124" t="s">
        <v>1333</v>
      </c>
      <c r="H179" s="108"/>
      <c r="I179" s="108"/>
      <c r="J179" s="108"/>
      <c r="K179" s="108"/>
      <c r="L179" s="108"/>
      <c r="M179" s="108"/>
      <c r="N179" s="108"/>
      <c r="O179" s="108" t="s">
        <v>1157</v>
      </c>
      <c r="P179" s="108" t="s">
        <v>1334</v>
      </c>
      <c r="Q179" s="83" t="str">
        <f>R179&amp;","&amp;S179&amp;","&amp;T179&amp;","&amp;U179</f>
        <v>10 Ấp Hậu Giang 1, Xã Tân Hòa, huyện Phú Tân, Tỉnh An Giang</v>
      </c>
      <c r="R179" s="108" t="s">
        <v>1335</v>
      </c>
      <c r="S179" s="108" t="s">
        <v>1336</v>
      </c>
      <c r="T179" s="108" t="s">
        <v>1337</v>
      </c>
      <c r="U179" s="83" t="s">
        <v>1304</v>
      </c>
      <c r="V179" s="108"/>
      <c r="W179" s="108"/>
      <c r="X179" s="109">
        <v>89</v>
      </c>
      <c r="Y179" s="98" t="s">
        <v>1305</v>
      </c>
      <c r="Z179" s="36">
        <v>888</v>
      </c>
      <c r="AA179" s="39" t="s">
        <v>445</v>
      </c>
      <c r="AB179" s="79">
        <v>30457</v>
      </c>
      <c r="AC179" s="80" t="s">
        <v>1338</v>
      </c>
      <c r="AD179" s="72"/>
      <c r="AE179" s="72"/>
      <c r="AF179" s="72"/>
      <c r="AG179" s="81">
        <v>47</v>
      </c>
      <c r="AH179" s="81" t="e">
        <f>VLOOKUP(C179,'[1]DS tăng thẻ tháng 9 (COUYEN (2'!$B$12:$C$70,2,0)</f>
        <v>#N/A</v>
      </c>
      <c r="AI179" s="81" t="e">
        <f>VLOOKUP(C179,'[1]DS mua 1-8-2019'!$B$12:$C$22,2,0)</f>
        <v>#N/A</v>
      </c>
      <c r="AJ179" s="81" t="e">
        <f>VLOOKUP(C179,'[1]DS mua 1-7-2019'!$B$12:$C$20,2,0)</f>
        <v>#N/A</v>
      </c>
      <c r="AK179" s="81" t="e">
        <f>VLOOKUP(C179,'[1]DS tăng giảm'!$B$12:$C$17,2,0)</f>
        <v>#N/A</v>
      </c>
      <c r="AL179" s="81">
        <v>3</v>
      </c>
      <c r="AM179" s="20"/>
      <c r="AN179" s="20"/>
      <c r="AO179" s="20"/>
    </row>
    <row r="180" spans="1:41" s="21" customFormat="1" ht="20.100000000000001" customHeight="1">
      <c r="A180" s="81">
        <v>174</v>
      </c>
      <c r="B180" s="123">
        <v>3263</v>
      </c>
      <c r="C180" s="108" t="s">
        <v>1339</v>
      </c>
      <c r="D180" s="108" t="s">
        <v>1340</v>
      </c>
      <c r="E180" s="108" t="s">
        <v>1341</v>
      </c>
      <c r="F180" s="108" t="s">
        <v>63</v>
      </c>
      <c r="G180" s="124" t="s">
        <v>1342</v>
      </c>
      <c r="H180" s="108"/>
      <c r="I180" s="108"/>
      <c r="J180" s="108"/>
      <c r="K180" s="108"/>
      <c r="L180" s="108"/>
      <c r="M180" s="108"/>
      <c r="N180" s="108"/>
      <c r="O180" s="108" t="s">
        <v>1343</v>
      </c>
      <c r="P180" s="108" t="s">
        <v>1344</v>
      </c>
      <c r="Q180" s="83" t="str">
        <f>R180&amp;","&amp;S180&amp;","&amp;T180&amp;","&amp;U180</f>
        <v>ấp Lung Lá, xã Định Thành A, huyện Đông Hải, tỉnh Bạc Liêu</v>
      </c>
      <c r="R180" s="108" t="s">
        <v>1345</v>
      </c>
      <c r="S180" s="108" t="s">
        <v>1346</v>
      </c>
      <c r="T180" s="108" t="s">
        <v>1347</v>
      </c>
      <c r="U180" s="125" t="s">
        <v>1348</v>
      </c>
      <c r="V180" s="108"/>
      <c r="W180" s="108"/>
      <c r="X180" s="144">
        <v>95</v>
      </c>
      <c r="Y180" s="80" t="s">
        <v>855</v>
      </c>
      <c r="Z180" s="35">
        <v>960</v>
      </c>
      <c r="AA180" s="80" t="s">
        <v>1349</v>
      </c>
      <c r="AB180" s="128">
        <v>31996</v>
      </c>
      <c r="AC180" s="39" t="s">
        <v>1350</v>
      </c>
      <c r="AD180" s="72"/>
      <c r="AE180" s="72"/>
      <c r="AF180" s="72"/>
      <c r="AG180" s="81">
        <v>166</v>
      </c>
      <c r="AH180" s="81" t="e">
        <f>VLOOKUP(C180,'[1]DS tăng thẻ tháng 9 (COUYEN (2'!$B$12:$C$70,2,0)</f>
        <v>#N/A</v>
      </c>
      <c r="AI180" s="81" t="e">
        <f>VLOOKUP(C180,'[1]DS mua 1-8-2019'!$B$12:$C$22,2,0)</f>
        <v>#N/A</v>
      </c>
      <c r="AJ180" s="81" t="e">
        <f>VLOOKUP(C180,'[1]DS mua 1-7-2019'!$B$12:$C$20,2,0)</f>
        <v>#N/A</v>
      </c>
      <c r="AK180" s="81" t="e">
        <f>VLOOKUP(C180,'[1]DS tăng giảm'!$B$12:$C$17,2,0)</f>
        <v>#N/A</v>
      </c>
      <c r="AL180" s="81">
        <v>3</v>
      </c>
      <c r="AM180" s="20"/>
      <c r="AN180" s="20"/>
      <c r="AO180" s="24"/>
    </row>
    <row r="181" spans="1:41" s="21" customFormat="1" ht="20.100000000000001" customHeight="1">
      <c r="A181" s="81">
        <v>175</v>
      </c>
      <c r="B181" s="123">
        <v>3274</v>
      </c>
      <c r="C181" s="108" t="s">
        <v>1369</v>
      </c>
      <c r="D181" s="108" t="s">
        <v>655</v>
      </c>
      <c r="E181" s="108" t="s">
        <v>820</v>
      </c>
      <c r="F181" s="108" t="s">
        <v>63</v>
      </c>
      <c r="G181" s="124" t="s">
        <v>1251</v>
      </c>
      <c r="H181" s="108"/>
      <c r="I181" s="108"/>
      <c r="J181" s="108"/>
      <c r="K181" s="108"/>
      <c r="L181" s="108"/>
      <c r="M181" s="108"/>
      <c r="N181" s="108"/>
      <c r="O181" s="108" t="s">
        <v>1343</v>
      </c>
      <c r="P181" s="108" t="s">
        <v>1370</v>
      </c>
      <c r="Q181" s="83" t="str">
        <f>R181&amp;","&amp;S181&amp;","&amp;T181&amp;","&amp;U181</f>
        <v>6/430 Lê Lợi Kp 5, Thị Trấn Đam Ri, Huyện Đạ Huoai, Tỉnh Lâm Đồng</v>
      </c>
      <c r="R181" s="108" t="s">
        <v>1371</v>
      </c>
      <c r="S181" s="108" t="s">
        <v>1372</v>
      </c>
      <c r="T181" s="108" t="s">
        <v>1373</v>
      </c>
      <c r="U181" s="108" t="s">
        <v>1374</v>
      </c>
      <c r="V181" s="108"/>
      <c r="W181" s="108"/>
      <c r="X181" s="96">
        <v>68</v>
      </c>
      <c r="Y181" s="80" t="s">
        <v>740</v>
      </c>
      <c r="Z181" s="35">
        <v>681</v>
      </c>
      <c r="AA181" s="80" t="s">
        <v>1375</v>
      </c>
      <c r="AB181" s="79">
        <v>25102</v>
      </c>
      <c r="AC181" s="39" t="s">
        <v>1376</v>
      </c>
      <c r="AD181" s="72"/>
      <c r="AE181" s="72"/>
      <c r="AF181" s="72"/>
      <c r="AG181" s="81">
        <v>108</v>
      </c>
      <c r="AH181" s="81" t="e">
        <f>VLOOKUP(C181,'[1]DS tăng thẻ tháng 9 (COUYEN (2'!$B$12:$C$70,2,0)</f>
        <v>#N/A</v>
      </c>
      <c r="AI181" s="81" t="e">
        <f>VLOOKUP(C181,'[1]DS mua 1-8-2019'!$B$12:$C$22,2,0)</f>
        <v>#N/A</v>
      </c>
      <c r="AJ181" s="81" t="e">
        <f>VLOOKUP(C181,'[1]DS mua 1-7-2019'!$B$12:$C$20,2,0)</f>
        <v>#N/A</v>
      </c>
      <c r="AK181" s="81" t="e">
        <f>VLOOKUP(C181,'[1]DS tăng giảm'!$B$12:$C$17,2,0)</f>
        <v>#N/A</v>
      </c>
      <c r="AL181" s="81">
        <v>3</v>
      </c>
      <c r="AM181" s="24"/>
      <c r="AN181" s="24"/>
    </row>
    <row r="182" spans="1:41" s="21" customFormat="1" ht="20.100000000000001" customHeight="1">
      <c r="A182" s="81">
        <v>176</v>
      </c>
      <c r="B182" s="123">
        <v>3275</v>
      </c>
      <c r="C182" s="108" t="s">
        <v>1377</v>
      </c>
      <c r="D182" s="108" t="s">
        <v>1378</v>
      </c>
      <c r="E182" s="108" t="s">
        <v>1379</v>
      </c>
      <c r="F182" s="108" t="s">
        <v>63</v>
      </c>
      <c r="G182" s="124" t="s">
        <v>1380</v>
      </c>
      <c r="H182" s="108"/>
      <c r="I182" s="108"/>
      <c r="J182" s="108"/>
      <c r="K182" s="108"/>
      <c r="L182" s="108"/>
      <c r="M182" s="108"/>
      <c r="N182" s="108"/>
      <c r="O182" s="108" t="s">
        <v>1381</v>
      </c>
      <c r="P182" s="108" t="s">
        <v>1382</v>
      </c>
      <c r="Q182" s="83" t="str">
        <f>R182&amp;","&amp;S182&amp;","&amp;T182&amp;","&amp;U182</f>
        <v>thôn 5, xã Lộc Ngãi, huyện Bảo Lâm, tỉnh Lâm Đồng</v>
      </c>
      <c r="R182" s="108" t="s">
        <v>1383</v>
      </c>
      <c r="S182" s="108" t="s">
        <v>1384</v>
      </c>
      <c r="T182" s="108" t="s">
        <v>1385</v>
      </c>
      <c r="U182" s="108" t="s">
        <v>739</v>
      </c>
      <c r="V182" s="108"/>
      <c r="W182" s="108"/>
      <c r="X182" s="96">
        <v>68</v>
      </c>
      <c r="Y182" s="80" t="s">
        <v>740</v>
      </c>
      <c r="Z182" s="40">
        <v>680</v>
      </c>
      <c r="AA182" s="149" t="s">
        <v>1386</v>
      </c>
      <c r="AB182" s="152">
        <v>25072</v>
      </c>
      <c r="AC182" s="149" t="s">
        <v>1387</v>
      </c>
      <c r="AD182" s="72"/>
      <c r="AE182" s="72"/>
      <c r="AF182" s="72"/>
      <c r="AG182" s="81">
        <v>191</v>
      </c>
      <c r="AH182" s="81" t="e">
        <f>VLOOKUP(C182,'[1]DS tăng thẻ tháng 9 (COUYEN (2'!$B$12:$C$70,2,0)</f>
        <v>#N/A</v>
      </c>
      <c r="AI182" s="81" t="e">
        <f>VLOOKUP(C182,'[1]DS mua 1-8-2019'!$B$12:$C$22,2,0)</f>
        <v>#N/A</v>
      </c>
      <c r="AJ182" s="81" t="e">
        <f>VLOOKUP(C182,'[1]DS mua 1-7-2019'!$B$12:$C$20,2,0)</f>
        <v>#N/A</v>
      </c>
      <c r="AK182" s="81" t="e">
        <f>VLOOKUP(C182,'[1]DS tăng giảm'!$B$12:$C$17,2,0)</f>
        <v>#N/A</v>
      </c>
      <c r="AL182" s="81">
        <v>3</v>
      </c>
      <c r="AM182" s="22"/>
      <c r="AN182" s="22"/>
      <c r="AO182" s="22"/>
    </row>
    <row r="183" spans="1:41" s="21" customFormat="1" ht="20.100000000000001" customHeight="1">
      <c r="A183" s="81">
        <v>177</v>
      </c>
      <c r="B183" s="123">
        <v>3280</v>
      </c>
      <c r="C183" s="108" t="s">
        <v>1388</v>
      </c>
      <c r="D183" s="108" t="s">
        <v>1389</v>
      </c>
      <c r="E183" s="108" t="s">
        <v>745</v>
      </c>
      <c r="F183" s="108" t="s">
        <v>63</v>
      </c>
      <c r="G183" s="124" t="s">
        <v>496</v>
      </c>
      <c r="H183" s="108"/>
      <c r="I183" s="108"/>
      <c r="J183" s="108"/>
      <c r="K183" s="108"/>
      <c r="L183" s="108"/>
      <c r="M183" s="108"/>
      <c r="N183" s="108"/>
      <c r="O183" s="108" t="s">
        <v>1126</v>
      </c>
      <c r="P183" s="108" t="s">
        <v>1390</v>
      </c>
      <c r="Q183" s="83" t="str">
        <f>R183&amp;","&amp;S183&amp;","&amp;T183&amp;","&amp;U183</f>
        <v>096/NH ấp Nhơn Hòa, xã Mỹ Nhơn, huyện Ba Tri, tỉnh Bến Tre</v>
      </c>
      <c r="R183" s="108" t="s">
        <v>1391</v>
      </c>
      <c r="S183" s="108" t="s">
        <v>1392</v>
      </c>
      <c r="T183" s="108" t="s">
        <v>651</v>
      </c>
      <c r="U183" s="108" t="s">
        <v>621</v>
      </c>
      <c r="V183" s="108"/>
      <c r="W183" s="108"/>
      <c r="X183" s="96">
        <v>83</v>
      </c>
      <c r="Y183" s="80" t="s">
        <v>355</v>
      </c>
      <c r="Z183" s="36">
        <v>836</v>
      </c>
      <c r="AA183" s="39" t="s">
        <v>652</v>
      </c>
      <c r="AB183" s="79">
        <v>29134</v>
      </c>
      <c r="AC183" s="39" t="s">
        <v>1393</v>
      </c>
      <c r="AD183" s="72"/>
      <c r="AE183" s="72"/>
      <c r="AF183" s="72"/>
      <c r="AG183" s="81">
        <v>72</v>
      </c>
      <c r="AH183" s="81" t="e">
        <f>VLOOKUP(C183,'[1]DS tăng thẻ tháng 9 (COUYEN (2'!$B$12:$C$70,2,0)</f>
        <v>#N/A</v>
      </c>
      <c r="AI183" s="81" t="e">
        <f>VLOOKUP(C183,'[1]DS mua 1-8-2019'!$B$12:$C$22,2,0)</f>
        <v>#N/A</v>
      </c>
      <c r="AJ183" s="81" t="e">
        <f>VLOOKUP(C183,'[1]DS mua 1-7-2019'!$B$12:$C$20,2,0)</f>
        <v>#N/A</v>
      </c>
      <c r="AK183" s="81" t="e">
        <f>VLOOKUP(C183,'[1]DS tăng giảm'!$B$12:$C$17,2,0)</f>
        <v>#N/A</v>
      </c>
      <c r="AL183" s="81">
        <v>3</v>
      </c>
      <c r="AM183" s="20"/>
      <c r="AN183" s="20"/>
      <c r="AO183" s="20"/>
    </row>
    <row r="184" spans="1:41" s="21" customFormat="1" ht="20.100000000000001" customHeight="1">
      <c r="A184" s="81">
        <v>178</v>
      </c>
      <c r="B184" s="123">
        <v>3301</v>
      </c>
      <c r="C184" s="108" t="s">
        <v>1410</v>
      </c>
      <c r="D184" s="108" t="s">
        <v>1411</v>
      </c>
      <c r="E184" s="108" t="s">
        <v>1412</v>
      </c>
      <c r="F184" s="108" t="s">
        <v>63</v>
      </c>
      <c r="G184" s="124" t="s">
        <v>1193</v>
      </c>
      <c r="H184" s="108"/>
      <c r="I184" s="108"/>
      <c r="J184" s="108"/>
      <c r="K184" s="108"/>
      <c r="L184" s="108"/>
      <c r="M184" s="108"/>
      <c r="N184" s="108"/>
      <c r="O184" s="108" t="s">
        <v>1299</v>
      </c>
      <c r="P184" s="108" t="s">
        <v>1413</v>
      </c>
      <c r="Q184" s="83" t="str">
        <f>R184&amp;","&amp;S184&amp;","&amp;T184&amp;","&amp;U184</f>
        <v>thôn Hải Môn, xã Phổ Minh, huyện Đức Phổ, tỉnh Quảng Ngãi</v>
      </c>
      <c r="R184" s="108" t="s">
        <v>1414</v>
      </c>
      <c r="S184" s="108" t="s">
        <v>1415</v>
      </c>
      <c r="T184" s="108" t="s">
        <v>365</v>
      </c>
      <c r="U184" s="108" t="s">
        <v>778</v>
      </c>
      <c r="V184" s="108"/>
      <c r="W184" s="108"/>
      <c r="X184" s="96">
        <v>51</v>
      </c>
      <c r="Y184" s="80" t="s">
        <v>367</v>
      </c>
      <c r="Z184" s="38">
        <v>534</v>
      </c>
      <c r="AA184" s="42" t="s">
        <v>368</v>
      </c>
      <c r="AB184" s="79">
        <v>21463</v>
      </c>
      <c r="AC184" s="39" t="s">
        <v>1416</v>
      </c>
      <c r="AD184" s="72"/>
      <c r="AE184" s="72"/>
      <c r="AF184" s="72"/>
      <c r="AG184" s="81">
        <v>15</v>
      </c>
      <c r="AH184" s="81" t="e">
        <f>VLOOKUP(C184,'[1]DS tăng thẻ tháng 9 (COUYEN (2'!$B$12:$C$70,2,0)</f>
        <v>#N/A</v>
      </c>
      <c r="AI184" s="81" t="e">
        <f>VLOOKUP(C184,'[1]DS mua 1-8-2019'!$B$12:$C$22,2,0)</f>
        <v>#N/A</v>
      </c>
      <c r="AJ184" s="81" t="e">
        <f>VLOOKUP(C184,'[1]DS mua 1-7-2019'!$B$12:$C$20,2,0)</f>
        <v>#N/A</v>
      </c>
      <c r="AK184" s="81" t="e">
        <f>VLOOKUP(C184,'[1]DS tăng giảm'!$B$12:$C$17,2,0)</f>
        <v>#N/A</v>
      </c>
      <c r="AL184" s="81">
        <v>3</v>
      </c>
      <c r="AM184" s="24"/>
      <c r="AN184" s="24"/>
      <c r="AO184" s="24"/>
    </row>
    <row r="185" spans="1:41" s="21" customFormat="1" ht="20.100000000000001" customHeight="1">
      <c r="A185" s="81">
        <v>179</v>
      </c>
      <c r="B185" s="123">
        <v>3302</v>
      </c>
      <c r="C185" s="108" t="s">
        <v>1417</v>
      </c>
      <c r="D185" s="108" t="s">
        <v>1418</v>
      </c>
      <c r="E185" s="108" t="s">
        <v>317</v>
      </c>
      <c r="F185" s="108" t="s">
        <v>323</v>
      </c>
      <c r="G185" s="124" t="s">
        <v>1419</v>
      </c>
      <c r="H185" s="108"/>
      <c r="I185" s="108"/>
      <c r="J185" s="108"/>
      <c r="K185" s="108"/>
      <c r="L185" s="108"/>
      <c r="M185" s="108"/>
      <c r="N185" s="108"/>
      <c r="O185" s="108" t="s">
        <v>1420</v>
      </c>
      <c r="P185" s="108" t="s">
        <v>1421</v>
      </c>
      <c r="Q185" s="83" t="str">
        <f>R185&amp;","&amp;S185&amp;","&amp;T185&amp;","&amp;U185</f>
        <v>ấp 2, xã Đức Hòa Đông, huyện Đức Hòa, tỉnh Long An</v>
      </c>
      <c r="R185" s="108" t="s">
        <v>1422</v>
      </c>
      <c r="S185" s="108" t="s">
        <v>841</v>
      </c>
      <c r="T185" s="108" t="s">
        <v>842</v>
      </c>
      <c r="U185" s="125" t="s">
        <v>501</v>
      </c>
      <c r="V185" s="108"/>
      <c r="W185" s="108"/>
      <c r="X185" s="109">
        <v>80</v>
      </c>
      <c r="Y185" s="98" t="s">
        <v>464</v>
      </c>
      <c r="Z185" s="34">
        <v>802</v>
      </c>
      <c r="AA185" s="34" t="s">
        <v>676</v>
      </c>
      <c r="AB185" s="113">
        <v>27982</v>
      </c>
      <c r="AC185" s="39" t="s">
        <v>843</v>
      </c>
      <c r="AD185" s="72"/>
      <c r="AE185" s="72"/>
      <c r="AF185" s="72"/>
      <c r="AG185" s="81">
        <v>42</v>
      </c>
      <c r="AH185" s="81" t="e">
        <f>VLOOKUP(C185,'[1]DS tăng thẻ tháng 9 (COUYEN (2'!$B$12:$C$70,2,0)</f>
        <v>#N/A</v>
      </c>
      <c r="AI185" s="81" t="e">
        <f>VLOOKUP(C185,'[1]DS mua 1-8-2019'!$B$12:$C$22,2,0)</f>
        <v>#N/A</v>
      </c>
      <c r="AJ185" s="81" t="e">
        <f>VLOOKUP(C185,'[1]DS mua 1-7-2019'!$B$12:$C$20,2,0)</f>
        <v>#N/A</v>
      </c>
      <c r="AK185" s="81" t="e">
        <f>VLOOKUP(C185,'[1]DS tăng giảm'!$B$12:$C$17,2,0)</f>
        <v>#N/A</v>
      </c>
      <c r="AL185" s="81">
        <v>3</v>
      </c>
      <c r="AM185" s="20"/>
      <c r="AN185" s="20"/>
      <c r="AO185" s="4"/>
    </row>
    <row r="186" spans="1:41" s="21" customFormat="1" ht="20.100000000000001" customHeight="1">
      <c r="A186" s="81">
        <v>180</v>
      </c>
      <c r="B186" s="123">
        <v>3340</v>
      </c>
      <c r="C186" s="108" t="s">
        <v>1429</v>
      </c>
      <c r="D186" s="108" t="s">
        <v>1014</v>
      </c>
      <c r="E186" s="108" t="s">
        <v>720</v>
      </c>
      <c r="F186" s="108" t="s">
        <v>63</v>
      </c>
      <c r="G186" s="124" t="s">
        <v>1430</v>
      </c>
      <c r="H186" s="108"/>
      <c r="I186" s="108"/>
      <c r="J186" s="108"/>
      <c r="K186" s="108"/>
      <c r="L186" s="108"/>
      <c r="M186" s="108"/>
      <c r="N186" s="108"/>
      <c r="O186" s="108" t="s">
        <v>1431</v>
      </c>
      <c r="P186" s="108" t="s">
        <v>1432</v>
      </c>
      <c r="Q186" s="83" t="str">
        <f>R186&amp;","&amp;S186&amp;","&amp;T186&amp;","&amp;U186</f>
        <v>Thôn Lương Phước, Xã Hòa Phú, Huyện Tây Hòa, Tỉnh Phú Yên</v>
      </c>
      <c r="R186" s="119" t="s">
        <v>1433</v>
      </c>
      <c r="S186" s="108" t="s">
        <v>1434</v>
      </c>
      <c r="T186" s="108" t="s">
        <v>1435</v>
      </c>
      <c r="U186" s="105" t="s">
        <v>1436</v>
      </c>
      <c r="V186" s="108"/>
      <c r="W186" s="108"/>
      <c r="X186" s="106">
        <v>54</v>
      </c>
      <c r="Y186" s="134" t="s">
        <v>939</v>
      </c>
      <c r="Z186" s="36">
        <v>562</v>
      </c>
      <c r="AA186" s="39" t="s">
        <v>1437</v>
      </c>
      <c r="AB186" s="79">
        <v>22270</v>
      </c>
      <c r="AC186" s="80" t="s">
        <v>600</v>
      </c>
      <c r="AD186" s="72"/>
      <c r="AE186" s="72"/>
      <c r="AF186" s="72"/>
      <c r="AG186" s="81">
        <v>122</v>
      </c>
      <c r="AH186" s="81" t="e">
        <f>VLOOKUP(C186,'[1]DS tăng thẻ tháng 9 (COUYEN (2'!$B$12:$C$70,2,0)</f>
        <v>#N/A</v>
      </c>
      <c r="AI186" s="81" t="e">
        <f>VLOOKUP(C186,'[1]DS mua 1-8-2019'!$B$12:$C$22,2,0)</f>
        <v>#N/A</v>
      </c>
      <c r="AJ186" s="81" t="e">
        <f>VLOOKUP(C186,'[1]DS mua 1-7-2019'!$B$12:$C$20,2,0)</f>
        <v>#N/A</v>
      </c>
      <c r="AK186" s="81" t="e">
        <f>VLOOKUP(C186,'[1]DS tăng giảm'!$B$12:$C$17,2,0)</f>
        <v>#N/A</v>
      </c>
      <c r="AL186" s="81">
        <v>3</v>
      </c>
      <c r="AM186" s="24"/>
      <c r="AN186" s="24"/>
      <c r="AO186" s="24"/>
    </row>
    <row r="187" spans="1:41" s="21" customFormat="1" ht="20.100000000000001" customHeight="1">
      <c r="A187" s="81">
        <v>181</v>
      </c>
      <c r="B187" s="123">
        <v>3348</v>
      </c>
      <c r="C187" s="108" t="s">
        <v>1438</v>
      </c>
      <c r="D187" s="108" t="s">
        <v>1439</v>
      </c>
      <c r="E187" s="108" t="s">
        <v>1440</v>
      </c>
      <c r="F187" s="108" t="s">
        <v>63</v>
      </c>
      <c r="G187" s="124" t="s">
        <v>1441</v>
      </c>
      <c r="H187" s="108"/>
      <c r="I187" s="108"/>
      <c r="J187" s="108"/>
      <c r="K187" s="108"/>
      <c r="L187" s="108"/>
      <c r="M187" s="108"/>
      <c r="N187" s="108"/>
      <c r="O187" s="108" t="s">
        <v>1097</v>
      </c>
      <c r="P187" s="108" t="s">
        <v>1442</v>
      </c>
      <c r="Q187" s="83" t="str">
        <f>R187&amp;","&amp;S187&amp;","&amp;T187&amp;","&amp;U187</f>
        <v>324 Ấp An Phú, Xã An Bình Tây, Huyện Ba Tri, Tỉnh Bến Tre</v>
      </c>
      <c r="R187" s="119" t="s">
        <v>1443</v>
      </c>
      <c r="S187" s="108" t="s">
        <v>1444</v>
      </c>
      <c r="T187" s="108" t="s">
        <v>1247</v>
      </c>
      <c r="U187" s="125" t="s">
        <v>1248</v>
      </c>
      <c r="V187" s="108"/>
      <c r="W187" s="108"/>
      <c r="X187" s="96">
        <v>83</v>
      </c>
      <c r="Y187" s="80" t="s">
        <v>355</v>
      </c>
      <c r="Z187" s="36">
        <v>836</v>
      </c>
      <c r="AA187" s="39" t="s">
        <v>652</v>
      </c>
      <c r="AB187" s="79">
        <v>29149</v>
      </c>
      <c r="AC187" s="80" t="s">
        <v>1445</v>
      </c>
      <c r="AD187" s="72"/>
      <c r="AE187" s="72"/>
      <c r="AF187" s="72"/>
      <c r="AG187" s="81">
        <v>106</v>
      </c>
      <c r="AH187" s="81" t="e">
        <f>VLOOKUP(C187,'[1]DS tăng thẻ tháng 9 (COUYEN (2'!$B$12:$C$70,2,0)</f>
        <v>#N/A</v>
      </c>
      <c r="AI187" s="81" t="e">
        <f>VLOOKUP(C187,'[1]DS mua 1-8-2019'!$B$12:$C$22,2,0)</f>
        <v>#N/A</v>
      </c>
      <c r="AJ187" s="81" t="e">
        <f>VLOOKUP(C187,'[1]DS mua 1-7-2019'!$B$12:$C$20,2,0)</f>
        <v>#N/A</v>
      </c>
      <c r="AK187" s="81" t="e">
        <f>VLOOKUP(C187,'[1]DS tăng giảm'!$B$12:$C$17,2,0)</f>
        <v>#N/A</v>
      </c>
      <c r="AL187" s="81">
        <v>3</v>
      </c>
      <c r="AM187" s="24"/>
      <c r="AN187" s="24"/>
      <c r="AO187" s="23"/>
    </row>
    <row r="188" spans="1:41" s="21" customFormat="1" ht="20.100000000000001" customHeight="1">
      <c r="A188" s="81">
        <v>182</v>
      </c>
      <c r="B188" s="123">
        <v>3351</v>
      </c>
      <c r="C188" s="108" t="s">
        <v>1446</v>
      </c>
      <c r="D188" s="108" t="s">
        <v>92</v>
      </c>
      <c r="E188" s="108" t="s">
        <v>292</v>
      </c>
      <c r="F188" s="108" t="s">
        <v>63</v>
      </c>
      <c r="G188" s="124" t="s">
        <v>1447</v>
      </c>
      <c r="H188" s="108"/>
      <c r="I188" s="108"/>
      <c r="J188" s="108"/>
      <c r="K188" s="108"/>
      <c r="L188" s="108"/>
      <c r="M188" s="108"/>
      <c r="N188" s="108"/>
      <c r="O188" s="108" t="s">
        <v>1448</v>
      </c>
      <c r="P188" s="108" t="s">
        <v>1449</v>
      </c>
      <c r="Q188" s="83" t="str">
        <f>R188&amp;","&amp;S188&amp;","&amp;T188&amp;","&amp;U188</f>
        <v>12/3 Ấp 4, Xã Xuân Thới Sơn, Huyện Hóc Môn, Thành phố Hồ Chí Minh</v>
      </c>
      <c r="R188" s="119" t="s">
        <v>1450</v>
      </c>
      <c r="S188" s="108" t="s">
        <v>1451</v>
      </c>
      <c r="T188" s="108" t="s">
        <v>176</v>
      </c>
      <c r="U188" s="105" t="s">
        <v>379</v>
      </c>
      <c r="V188" s="108"/>
      <c r="W188" s="108"/>
      <c r="X188" s="106">
        <v>79</v>
      </c>
      <c r="Y188" s="107" t="s">
        <v>113</v>
      </c>
      <c r="Z188" s="94">
        <v>784</v>
      </c>
      <c r="AA188" s="94" t="s">
        <v>177</v>
      </c>
      <c r="AB188" s="113">
        <v>27577</v>
      </c>
      <c r="AC188" s="34" t="s">
        <v>1452</v>
      </c>
      <c r="AD188" s="72"/>
      <c r="AE188" s="72"/>
      <c r="AF188" s="72"/>
      <c r="AG188" s="81">
        <v>60</v>
      </c>
      <c r="AH188" s="81" t="e">
        <f>VLOOKUP(C188,'[1]DS tăng thẻ tháng 9 (COUYEN (2'!$B$12:$C$70,2,0)</f>
        <v>#N/A</v>
      </c>
      <c r="AI188" s="81" t="e">
        <f>VLOOKUP(C188,'[1]DS mua 1-8-2019'!$B$12:$C$22,2,0)</f>
        <v>#N/A</v>
      </c>
      <c r="AJ188" s="81" t="e">
        <f>VLOOKUP(C188,'[1]DS mua 1-7-2019'!$B$12:$C$20,2,0)</f>
        <v>#N/A</v>
      </c>
      <c r="AK188" s="81" t="e">
        <f>VLOOKUP(C188,'[1]DS tăng giảm'!$B$12:$C$17,2,0)</f>
        <v>#N/A</v>
      </c>
      <c r="AL188" s="81">
        <v>3</v>
      </c>
    </row>
    <row r="189" spans="1:41" s="21" customFormat="1" ht="20.100000000000001" customHeight="1">
      <c r="A189" s="81">
        <v>183</v>
      </c>
      <c r="B189" s="123">
        <v>3354</v>
      </c>
      <c r="C189" s="108" t="s">
        <v>1453</v>
      </c>
      <c r="D189" s="108" t="s">
        <v>1454</v>
      </c>
      <c r="E189" s="108" t="s">
        <v>745</v>
      </c>
      <c r="F189" s="108" t="s">
        <v>63</v>
      </c>
      <c r="G189" s="124" t="s">
        <v>1455</v>
      </c>
      <c r="H189" s="108"/>
      <c r="I189" s="108"/>
      <c r="J189" s="108"/>
      <c r="K189" s="108"/>
      <c r="L189" s="108"/>
      <c r="M189" s="108"/>
      <c r="N189" s="108"/>
      <c r="O189" s="108" t="s">
        <v>1097</v>
      </c>
      <c r="P189" s="108" t="s">
        <v>1457</v>
      </c>
      <c r="Q189" s="83" t="str">
        <f>R189&amp;","&amp;S189&amp;","&amp;T189&amp;","&amp;U189</f>
        <v>Thôn 3, Xã ĐạM Ri, Huyện Đạ Huoai, Tỉnh Lâm Đồng</v>
      </c>
      <c r="R189" s="119" t="s">
        <v>1458</v>
      </c>
      <c r="S189" s="108" t="s">
        <v>1459</v>
      </c>
      <c r="T189" s="108" t="s">
        <v>1373</v>
      </c>
      <c r="U189" s="108" t="s">
        <v>1374</v>
      </c>
      <c r="V189" s="108"/>
      <c r="W189" s="108"/>
      <c r="X189" s="144">
        <v>68</v>
      </c>
      <c r="Y189" s="80" t="s">
        <v>740</v>
      </c>
      <c r="Z189" s="35">
        <v>681</v>
      </c>
      <c r="AA189" s="80" t="s">
        <v>1375</v>
      </c>
      <c r="AB189" s="79">
        <v>25102</v>
      </c>
      <c r="AC189" s="39" t="s">
        <v>1376</v>
      </c>
      <c r="AD189" s="72"/>
      <c r="AE189" s="72"/>
      <c r="AF189" s="72"/>
      <c r="AG189" s="81">
        <v>71</v>
      </c>
      <c r="AH189" s="81" t="e">
        <f>VLOOKUP(C189,'[1]DS tăng thẻ tháng 9 (COUYEN (2'!$B$12:$C$70,2,0)</f>
        <v>#N/A</v>
      </c>
      <c r="AI189" s="81" t="e">
        <f>VLOOKUP(C189,'[1]DS mua 1-8-2019'!$B$12:$C$22,2,0)</f>
        <v>#N/A</v>
      </c>
      <c r="AJ189" s="81" t="e">
        <f>VLOOKUP(C189,'[1]DS mua 1-7-2019'!$B$12:$C$20,2,0)</f>
        <v>#N/A</v>
      </c>
      <c r="AK189" s="81" t="e">
        <f>VLOOKUP(C189,'[1]DS tăng giảm'!$B$12:$C$17,2,0)</f>
        <v>#N/A</v>
      </c>
      <c r="AL189" s="81">
        <v>3</v>
      </c>
      <c r="AM189" s="24"/>
      <c r="AN189" s="24"/>
      <c r="AO189" s="4"/>
    </row>
    <row r="190" spans="1:41" s="21" customFormat="1" ht="20.100000000000001" customHeight="1">
      <c r="A190" s="81">
        <v>184</v>
      </c>
      <c r="B190" s="123">
        <v>3360</v>
      </c>
      <c r="C190" s="108" t="s">
        <v>1460</v>
      </c>
      <c r="D190" s="108" t="s">
        <v>1461</v>
      </c>
      <c r="E190" s="108" t="s">
        <v>1462</v>
      </c>
      <c r="F190" s="108" t="s">
        <v>63</v>
      </c>
      <c r="G190" s="124" t="s">
        <v>1463</v>
      </c>
      <c r="H190" s="108"/>
      <c r="I190" s="108"/>
      <c r="J190" s="108"/>
      <c r="K190" s="108"/>
      <c r="L190" s="108"/>
      <c r="M190" s="108"/>
      <c r="N190" s="108"/>
      <c r="O190" s="108" t="s">
        <v>890</v>
      </c>
      <c r="P190" s="108" t="s">
        <v>1464</v>
      </c>
      <c r="Q190" s="83" t="str">
        <f>R190&amp;","&amp;S190&amp;","&amp;T190&amp;","&amp;U190</f>
        <v>429A Ấp An Quới, Xã Hội An Đông, Huyện Lấp Vò, Tỉnh Đồng Tháp</v>
      </c>
      <c r="R190" s="119" t="s">
        <v>1465</v>
      </c>
      <c r="S190" s="108" t="s">
        <v>1466</v>
      </c>
      <c r="T190" s="108" t="s">
        <v>1467</v>
      </c>
      <c r="U190" s="125" t="s">
        <v>262</v>
      </c>
      <c r="V190" s="108"/>
      <c r="W190" s="108"/>
      <c r="X190" s="96">
        <v>87</v>
      </c>
      <c r="Y190" s="39" t="s">
        <v>263</v>
      </c>
      <c r="Z190" s="35">
        <v>875</v>
      </c>
      <c r="AA190" s="80" t="s">
        <v>1468</v>
      </c>
      <c r="AB190" s="79">
        <v>30202</v>
      </c>
      <c r="AC190" s="80" t="s">
        <v>1469</v>
      </c>
      <c r="AD190" s="72"/>
      <c r="AE190" s="72"/>
      <c r="AF190" s="72"/>
      <c r="AG190" s="81">
        <v>107</v>
      </c>
      <c r="AH190" s="81" t="e">
        <f>VLOOKUP(C190,'[1]DS tăng thẻ tháng 9 (COUYEN (2'!$B$12:$C$70,2,0)</f>
        <v>#N/A</v>
      </c>
      <c r="AI190" s="81" t="e">
        <f>VLOOKUP(C190,'[1]DS mua 1-8-2019'!$B$12:$C$22,2,0)</f>
        <v>#N/A</v>
      </c>
      <c r="AJ190" s="81" t="e">
        <f>VLOOKUP(C190,'[1]DS mua 1-7-2019'!$B$12:$C$20,2,0)</f>
        <v>#N/A</v>
      </c>
      <c r="AK190" s="81" t="e">
        <f>VLOOKUP(C190,'[1]DS tăng giảm'!$B$12:$C$17,2,0)</f>
        <v>#N/A</v>
      </c>
      <c r="AL190" s="81">
        <v>3</v>
      </c>
      <c r="AM190" s="20"/>
      <c r="AN190" s="20"/>
      <c r="AO190" s="20"/>
    </row>
    <row r="191" spans="1:41" s="21" customFormat="1" ht="20.100000000000001" customHeight="1">
      <c r="A191" s="81">
        <v>185</v>
      </c>
      <c r="B191" s="123">
        <v>3371</v>
      </c>
      <c r="C191" s="108" t="s">
        <v>1470</v>
      </c>
      <c r="D191" s="108" t="s">
        <v>1471</v>
      </c>
      <c r="E191" s="108" t="s">
        <v>1026</v>
      </c>
      <c r="F191" s="108" t="s">
        <v>63</v>
      </c>
      <c r="G191" s="124" t="s">
        <v>1472</v>
      </c>
      <c r="H191" s="108"/>
      <c r="I191" s="108"/>
      <c r="J191" s="108"/>
      <c r="K191" s="108"/>
      <c r="L191" s="108"/>
      <c r="M191" s="108"/>
      <c r="N191" s="108"/>
      <c r="O191" s="108" t="s">
        <v>1299</v>
      </c>
      <c r="P191" s="108" t="s">
        <v>1473</v>
      </c>
      <c r="Q191" s="83" t="str">
        <f>R191&amp;","&amp;S191&amp;","&amp;T191&amp;","&amp;U191</f>
        <v>276 Ấp 1A , Xã Hựu Thạnh ,Huyện Đức Hòa ,Tỉnh Long An</v>
      </c>
      <c r="R191" s="119" t="s">
        <v>1474</v>
      </c>
      <c r="S191" s="108" t="s">
        <v>1475</v>
      </c>
      <c r="T191" s="108" t="s">
        <v>1476</v>
      </c>
      <c r="U191" s="108" t="s">
        <v>464</v>
      </c>
      <c r="V191" s="108"/>
      <c r="W191" s="108"/>
      <c r="X191" s="109">
        <v>80</v>
      </c>
      <c r="Y191" s="98" t="s">
        <v>464</v>
      </c>
      <c r="Z191" s="34">
        <v>802</v>
      </c>
      <c r="AA191" s="34" t="s">
        <v>676</v>
      </c>
      <c r="AB191" s="113">
        <v>27988</v>
      </c>
      <c r="AC191" s="39" t="s">
        <v>1477</v>
      </c>
      <c r="AD191" s="72"/>
      <c r="AE191" s="72"/>
      <c r="AF191" s="72"/>
      <c r="AG191" s="81">
        <v>113</v>
      </c>
      <c r="AH191" s="81" t="e">
        <f>VLOOKUP(C191,'[1]DS tăng thẻ tháng 9 (COUYEN (2'!$B$12:$C$70,2,0)</f>
        <v>#N/A</v>
      </c>
      <c r="AI191" s="81" t="e">
        <f>VLOOKUP(C191,'[1]DS mua 1-8-2019'!$B$12:$C$22,2,0)</f>
        <v>#N/A</v>
      </c>
      <c r="AJ191" s="81" t="e">
        <f>VLOOKUP(C191,'[1]DS mua 1-7-2019'!$B$12:$C$20,2,0)</f>
        <v>#N/A</v>
      </c>
      <c r="AK191" s="81" t="e">
        <f>VLOOKUP(C191,'[1]DS tăng giảm'!$B$12:$C$17,2,0)</f>
        <v>#N/A</v>
      </c>
      <c r="AL191" s="81">
        <v>3</v>
      </c>
      <c r="AM191" s="20"/>
      <c r="AN191" s="20"/>
      <c r="AO191" s="22"/>
    </row>
    <row r="192" spans="1:41" s="21" customFormat="1" ht="20.100000000000001" customHeight="1">
      <c r="A192" s="81">
        <v>186</v>
      </c>
      <c r="B192" s="123">
        <v>3372</v>
      </c>
      <c r="C192" s="108" t="s">
        <v>1478</v>
      </c>
      <c r="D192" s="108" t="s">
        <v>1479</v>
      </c>
      <c r="E192" s="108" t="s">
        <v>1480</v>
      </c>
      <c r="F192" s="108" t="s">
        <v>63</v>
      </c>
      <c r="G192" s="124" t="s">
        <v>1481</v>
      </c>
      <c r="H192" s="108"/>
      <c r="I192" s="108"/>
      <c r="J192" s="108"/>
      <c r="K192" s="108"/>
      <c r="L192" s="108"/>
      <c r="M192" s="108"/>
      <c r="N192" s="108"/>
      <c r="O192" s="108" t="s">
        <v>1482</v>
      </c>
      <c r="P192" s="108" t="s">
        <v>1483</v>
      </c>
      <c r="Q192" s="83" t="str">
        <f>R192&amp;","&amp;S192&amp;","&amp;T192&amp;","&amp;U192</f>
        <v>Số 200 Ấp 1, Xã Thạnh Lợi, Huyện Bến Lức, Tỉnh Long An</v>
      </c>
      <c r="R192" s="119" t="s">
        <v>1484</v>
      </c>
      <c r="S192" s="108" t="s">
        <v>1485</v>
      </c>
      <c r="T192" s="108" t="s">
        <v>865</v>
      </c>
      <c r="U192" s="125" t="s">
        <v>463</v>
      </c>
      <c r="V192" s="108"/>
      <c r="W192" s="108"/>
      <c r="X192" s="109">
        <v>80</v>
      </c>
      <c r="Y192" s="98" t="s">
        <v>464</v>
      </c>
      <c r="Z192" s="34">
        <v>803</v>
      </c>
      <c r="AA192" s="34" t="s">
        <v>867</v>
      </c>
      <c r="AB192" s="113">
        <v>27994</v>
      </c>
      <c r="AC192" s="80" t="s">
        <v>1486</v>
      </c>
      <c r="AD192" s="72"/>
      <c r="AE192" s="72"/>
      <c r="AF192" s="72"/>
      <c r="AG192" s="81">
        <v>137</v>
      </c>
      <c r="AH192" s="81" t="e">
        <f>VLOOKUP(C192,'[1]DS tăng thẻ tháng 9 (COUYEN (2'!$B$12:$C$70,2,0)</f>
        <v>#N/A</v>
      </c>
      <c r="AI192" s="81" t="e">
        <f>VLOOKUP(C192,'[1]DS mua 1-8-2019'!$B$12:$C$22,2,0)</f>
        <v>#N/A</v>
      </c>
      <c r="AJ192" s="81" t="e">
        <f>VLOOKUP(C192,'[1]DS mua 1-7-2019'!$B$12:$C$20,2,0)</f>
        <v>#N/A</v>
      </c>
      <c r="AK192" s="81" t="e">
        <f>VLOOKUP(C192,'[1]DS tăng giảm'!$B$12:$C$17,2,0)</f>
        <v>#N/A</v>
      </c>
      <c r="AL192" s="81">
        <v>3</v>
      </c>
      <c r="AM192" s="20"/>
      <c r="AN192" s="20"/>
      <c r="AO192" s="22"/>
    </row>
    <row r="193" spans="1:41" s="21" customFormat="1" ht="20.100000000000001" customHeight="1">
      <c r="A193" s="81">
        <v>187</v>
      </c>
      <c r="B193" s="123">
        <v>3429</v>
      </c>
      <c r="C193" s="108" t="s">
        <v>1487</v>
      </c>
      <c r="D193" s="108" t="s">
        <v>1488</v>
      </c>
      <c r="E193" s="108" t="s">
        <v>837</v>
      </c>
      <c r="F193" s="108" t="s">
        <v>63</v>
      </c>
      <c r="G193" s="124" t="s">
        <v>764</v>
      </c>
      <c r="H193" s="108"/>
      <c r="I193" s="108"/>
      <c r="J193" s="108"/>
      <c r="K193" s="108"/>
      <c r="L193" s="108"/>
      <c r="M193" s="108"/>
      <c r="N193" s="108"/>
      <c r="O193" s="108" t="s">
        <v>1420</v>
      </c>
      <c r="P193" s="108" t="s">
        <v>1489</v>
      </c>
      <c r="Q193" s="83" t="str">
        <f>R193&amp;","&amp;S193&amp;","&amp;T193&amp;","&amp;U193</f>
        <v>73/24 Kênh Nước Đen, Bình Hưng Hoà A, Bình Tân, Thành phố Hồ Chí Minh</v>
      </c>
      <c r="R193" s="138" t="s">
        <v>1490</v>
      </c>
      <c r="S193" s="108" t="s">
        <v>1491</v>
      </c>
      <c r="T193" s="108" t="s">
        <v>1492</v>
      </c>
      <c r="U193" s="105" t="s">
        <v>379</v>
      </c>
      <c r="V193" s="108"/>
      <c r="W193" s="108"/>
      <c r="X193" s="88">
        <v>79</v>
      </c>
      <c r="Y193" s="89" t="s">
        <v>113</v>
      </c>
      <c r="Z193" s="94">
        <v>777</v>
      </c>
      <c r="AA193" s="94" t="s">
        <v>191</v>
      </c>
      <c r="AB193" s="95">
        <v>27439</v>
      </c>
      <c r="AC193" s="94" t="s">
        <v>192</v>
      </c>
      <c r="AD193" s="72"/>
      <c r="AE193" s="72"/>
      <c r="AF193" s="72"/>
      <c r="AG193" s="81">
        <v>17</v>
      </c>
      <c r="AH193" s="81" t="e">
        <f>VLOOKUP(C193,'[1]DS tăng thẻ tháng 9 (COUYEN (2'!$B$12:$C$70,2,0)</f>
        <v>#N/A</v>
      </c>
      <c r="AI193" s="81" t="e">
        <f>VLOOKUP(C193,'[1]DS mua 1-8-2019'!$B$12:$C$22,2,0)</f>
        <v>#N/A</v>
      </c>
      <c r="AJ193" s="81" t="e">
        <f>VLOOKUP(C193,'[1]DS mua 1-7-2019'!$B$12:$C$20,2,0)</f>
        <v>#N/A</v>
      </c>
      <c r="AK193" s="81" t="e">
        <f>VLOOKUP(C193,'[1]DS tăng giảm'!$B$12:$C$17,2,0)</f>
        <v>#N/A</v>
      </c>
      <c r="AL193" s="81">
        <v>3</v>
      </c>
      <c r="AM193" s="20"/>
      <c r="AN193" s="20"/>
      <c r="AO193" s="22"/>
    </row>
    <row r="194" spans="1:41" s="21" customFormat="1" ht="20.100000000000001" customHeight="1">
      <c r="A194" s="81">
        <v>188</v>
      </c>
      <c r="B194" s="123">
        <v>3436</v>
      </c>
      <c r="C194" s="108" t="s">
        <v>1493</v>
      </c>
      <c r="D194" s="108" t="s">
        <v>1494</v>
      </c>
      <c r="E194" s="108" t="s">
        <v>63</v>
      </c>
      <c r="F194" s="108" t="s">
        <v>63</v>
      </c>
      <c r="G194" s="124" t="s">
        <v>1495</v>
      </c>
      <c r="H194" s="108"/>
      <c r="I194" s="108"/>
      <c r="J194" s="108"/>
      <c r="K194" s="108"/>
      <c r="L194" s="108"/>
      <c r="M194" s="108"/>
      <c r="N194" s="108"/>
      <c r="O194" s="108" t="s">
        <v>1299</v>
      </c>
      <c r="P194" s="108" t="s">
        <v>1496</v>
      </c>
      <c r="Q194" s="83" t="str">
        <f>R194&amp;","&amp;S194&amp;","&amp;T194&amp;","&amp;U194</f>
        <v>Thôn Krun, Xã Hneng, Huyện Đắk Đoa, Tỉnh Gia Lai</v>
      </c>
      <c r="R194" s="138" t="s">
        <v>1497</v>
      </c>
      <c r="S194" s="108" t="s">
        <v>1498</v>
      </c>
      <c r="T194" s="108" t="s">
        <v>1499</v>
      </c>
      <c r="U194" s="108" t="s">
        <v>99</v>
      </c>
      <c r="V194" s="108"/>
      <c r="W194" s="108"/>
      <c r="X194" s="144">
        <v>64</v>
      </c>
      <c r="Y194" s="39" t="s">
        <v>100</v>
      </c>
      <c r="Z194" s="36">
        <v>626</v>
      </c>
      <c r="AA194" s="39" t="s">
        <v>1500</v>
      </c>
      <c r="AB194" s="79">
        <v>23701</v>
      </c>
      <c r="AC194" s="80" t="s">
        <v>1501</v>
      </c>
      <c r="AD194" s="72"/>
      <c r="AE194" s="72"/>
      <c r="AF194" s="72"/>
      <c r="AG194" s="81">
        <v>101</v>
      </c>
      <c r="AH194" s="81" t="e">
        <f>VLOOKUP(C194,'[1]DS tăng thẻ tháng 9 (COUYEN (2'!$B$12:$C$70,2,0)</f>
        <v>#N/A</v>
      </c>
      <c r="AI194" s="81" t="e">
        <f>VLOOKUP(C194,'[1]DS mua 1-8-2019'!$B$12:$C$22,2,0)</f>
        <v>#N/A</v>
      </c>
      <c r="AJ194" s="81" t="e">
        <f>VLOOKUP(C194,'[1]DS mua 1-7-2019'!$B$12:$C$20,2,0)</f>
        <v>#N/A</v>
      </c>
      <c r="AK194" s="81" t="e">
        <f>VLOOKUP(C194,'[1]DS tăng giảm'!$B$12:$C$17,2,0)</f>
        <v>#N/A</v>
      </c>
      <c r="AL194" s="81">
        <v>3</v>
      </c>
      <c r="AM194" s="20"/>
      <c r="AN194" s="20"/>
      <c r="AO194" s="22"/>
    </row>
    <row r="195" spans="1:41" s="21" customFormat="1" ht="20.100000000000001" customHeight="1">
      <c r="A195" s="81">
        <v>189</v>
      </c>
      <c r="B195" s="123">
        <v>3451</v>
      </c>
      <c r="C195" s="108" t="s">
        <v>1502</v>
      </c>
      <c r="D195" s="108" t="s">
        <v>1169</v>
      </c>
      <c r="E195" s="108" t="s">
        <v>1503</v>
      </c>
      <c r="F195" s="108" t="s">
        <v>63</v>
      </c>
      <c r="G195" s="124" t="s">
        <v>1504</v>
      </c>
      <c r="H195" s="108"/>
      <c r="I195" s="108"/>
      <c r="J195" s="108"/>
      <c r="K195" s="108"/>
      <c r="L195" s="108"/>
      <c r="M195" s="108"/>
      <c r="N195" s="108"/>
      <c r="O195" s="108" t="s">
        <v>999</v>
      </c>
      <c r="P195" s="108" t="s">
        <v>1505</v>
      </c>
      <c r="Q195" s="83" t="str">
        <f>R195&amp;","&amp;S195&amp;","&amp;T195&amp;","&amp;U195</f>
        <v>Ấp Phú Hội, Xã An Phước, Huyện Mang Thít, Tỉnh Vĩnh Long</v>
      </c>
      <c r="R195" s="138" t="s">
        <v>1506</v>
      </c>
      <c r="S195" s="108" t="s">
        <v>1507</v>
      </c>
      <c r="T195" s="108" t="s">
        <v>1508</v>
      </c>
      <c r="U195" s="108" t="s">
        <v>1021</v>
      </c>
      <c r="V195" s="108"/>
      <c r="W195" s="108"/>
      <c r="X195" s="144">
        <v>86</v>
      </c>
      <c r="Y195" s="80" t="s">
        <v>1022</v>
      </c>
      <c r="Z195" s="36">
        <v>858</v>
      </c>
      <c r="AA195" s="39" t="s">
        <v>1509</v>
      </c>
      <c r="AB195" s="79">
        <v>29629</v>
      </c>
      <c r="AC195" s="42" t="s">
        <v>1510</v>
      </c>
      <c r="AD195" s="72"/>
      <c r="AE195" s="72"/>
      <c r="AF195" s="72"/>
      <c r="AG195" s="81">
        <v>25</v>
      </c>
      <c r="AH195" s="81" t="e">
        <f>VLOOKUP(C195,'[1]DS tăng thẻ tháng 9 (COUYEN (2'!$B$12:$C$70,2,0)</f>
        <v>#N/A</v>
      </c>
      <c r="AI195" s="81" t="e">
        <f>VLOOKUP(C195,'[1]DS mua 1-8-2019'!$B$12:$C$22,2,0)</f>
        <v>#N/A</v>
      </c>
      <c r="AJ195" s="81" t="e">
        <f>VLOOKUP(C195,'[1]DS mua 1-7-2019'!$B$12:$C$20,2,0)</f>
        <v>#N/A</v>
      </c>
      <c r="AK195" s="81" t="e">
        <f>VLOOKUP(C195,'[1]DS tăng giảm'!$B$12:$C$17,2,0)</f>
        <v>#N/A</v>
      </c>
      <c r="AL195" s="81">
        <v>3</v>
      </c>
      <c r="AM195" s="20"/>
      <c r="AN195" s="20"/>
    </row>
    <row r="196" spans="1:41" s="21" customFormat="1" ht="20.100000000000001" customHeight="1">
      <c r="A196" s="81">
        <v>190</v>
      </c>
      <c r="B196" s="123">
        <v>3454</v>
      </c>
      <c r="C196" s="108" t="s">
        <v>1511</v>
      </c>
      <c r="D196" s="108" t="s">
        <v>1512</v>
      </c>
      <c r="E196" s="108" t="s">
        <v>1513</v>
      </c>
      <c r="F196" s="108" t="s">
        <v>63</v>
      </c>
      <c r="G196" s="124" t="s">
        <v>1514</v>
      </c>
      <c r="H196" s="108"/>
      <c r="I196" s="108"/>
      <c r="J196" s="108"/>
      <c r="K196" s="108"/>
      <c r="L196" s="108"/>
      <c r="M196" s="108"/>
      <c r="N196" s="108"/>
      <c r="O196" s="108" t="s">
        <v>1343</v>
      </c>
      <c r="P196" s="108" t="s">
        <v>1515</v>
      </c>
      <c r="Q196" s="83" t="str">
        <f>R196&amp;","&amp;S196&amp;","&amp;T196&amp;","&amp;U196</f>
        <v>384 Kv1, Thị Xã Gành Hào, Huyện Đông Hải, Tỉnh Bạc Liêu</v>
      </c>
      <c r="R196" s="138" t="s">
        <v>1516</v>
      </c>
      <c r="S196" s="108" t="s">
        <v>1517</v>
      </c>
      <c r="T196" s="108" t="s">
        <v>1518</v>
      </c>
      <c r="U196" s="108" t="s">
        <v>854</v>
      </c>
      <c r="V196" s="108"/>
      <c r="W196" s="108"/>
      <c r="X196" s="144">
        <v>95</v>
      </c>
      <c r="Y196" s="80" t="s">
        <v>855</v>
      </c>
      <c r="Z196" s="35">
        <v>960</v>
      </c>
      <c r="AA196" s="80" t="s">
        <v>1349</v>
      </c>
      <c r="AB196" s="128">
        <v>31972</v>
      </c>
      <c r="AC196" s="39" t="s">
        <v>1519</v>
      </c>
      <c r="AD196" s="72"/>
      <c r="AE196" s="72"/>
      <c r="AF196" s="72"/>
      <c r="AG196" s="81">
        <v>162</v>
      </c>
      <c r="AH196" s="81" t="e">
        <f>VLOOKUP(C196,'[1]DS tăng thẻ tháng 9 (COUYEN (2'!$B$12:$C$70,2,0)</f>
        <v>#N/A</v>
      </c>
      <c r="AI196" s="81" t="e">
        <f>VLOOKUP(C196,'[1]DS mua 1-8-2019'!$B$12:$C$22,2,0)</f>
        <v>#N/A</v>
      </c>
      <c r="AJ196" s="81" t="e">
        <f>VLOOKUP(C196,'[1]DS mua 1-7-2019'!$B$12:$C$20,2,0)</f>
        <v>#N/A</v>
      </c>
      <c r="AK196" s="81" t="e">
        <f>VLOOKUP(C196,'[1]DS tăng giảm'!$B$12:$C$17,2,0)</f>
        <v>#N/A</v>
      </c>
      <c r="AL196" s="81">
        <v>3</v>
      </c>
      <c r="AM196" s="20"/>
      <c r="AN196" s="20"/>
    </row>
    <row r="197" spans="1:41" s="21" customFormat="1" ht="20.100000000000001" customHeight="1">
      <c r="A197" s="81">
        <v>191</v>
      </c>
      <c r="B197" s="123">
        <v>3457</v>
      </c>
      <c r="C197" s="108" t="s">
        <v>1520</v>
      </c>
      <c r="D197" s="108" t="s">
        <v>1521</v>
      </c>
      <c r="E197" s="108" t="s">
        <v>732</v>
      </c>
      <c r="F197" s="108" t="s">
        <v>63</v>
      </c>
      <c r="G197" s="124" t="s">
        <v>1522</v>
      </c>
      <c r="H197" s="108"/>
      <c r="I197" s="108"/>
      <c r="J197" s="108"/>
      <c r="K197" s="108"/>
      <c r="L197" s="108"/>
      <c r="M197" s="108"/>
      <c r="N197" s="108"/>
      <c r="O197" s="108" t="s">
        <v>1482</v>
      </c>
      <c r="P197" s="108" t="s">
        <v>1523</v>
      </c>
      <c r="Q197" s="83" t="str">
        <f>R197&amp;","&amp;S197&amp;","&amp;T197&amp;","&amp;U197</f>
        <v>Tổ 5 Ấp 1, Xã Minh Hưng , Huyện Chơn Thành, Tỉnh Bình Phước</v>
      </c>
      <c r="R197" s="108" t="s">
        <v>1524</v>
      </c>
      <c r="S197" s="108" t="s">
        <v>1525</v>
      </c>
      <c r="T197" s="108" t="s">
        <v>1230</v>
      </c>
      <c r="U197" s="108" t="s">
        <v>165</v>
      </c>
      <c r="V197" s="108"/>
      <c r="W197" s="108"/>
      <c r="X197" s="96">
        <v>70</v>
      </c>
      <c r="Y197" s="39" t="s">
        <v>166</v>
      </c>
      <c r="Z197" s="43">
        <v>697</v>
      </c>
      <c r="AA197" s="151" t="s">
        <v>1231</v>
      </c>
      <c r="AB197" s="152">
        <v>25441</v>
      </c>
      <c r="AC197" s="149" t="s">
        <v>1526</v>
      </c>
      <c r="AD197" s="72"/>
      <c r="AE197" s="72"/>
      <c r="AF197" s="72"/>
      <c r="AG197" s="81">
        <v>23</v>
      </c>
      <c r="AH197" s="81" t="e">
        <f>VLOOKUP(C197,'[1]DS tăng thẻ tháng 9 (COUYEN (2'!$B$12:$C$70,2,0)</f>
        <v>#N/A</v>
      </c>
      <c r="AI197" s="81" t="e">
        <f>VLOOKUP(C197,'[1]DS mua 1-8-2019'!$B$12:$C$22,2,0)</f>
        <v>#N/A</v>
      </c>
      <c r="AJ197" s="81" t="e">
        <f>VLOOKUP(C197,'[1]DS mua 1-7-2019'!$B$12:$C$20,2,0)</f>
        <v>#N/A</v>
      </c>
      <c r="AK197" s="81" t="e">
        <f>VLOOKUP(C197,'[1]DS tăng giảm'!$B$12:$C$17,2,0)</f>
        <v>#N/A</v>
      </c>
      <c r="AL197" s="81">
        <v>3</v>
      </c>
      <c r="AM197" s="24"/>
      <c r="AN197" s="24"/>
      <c r="AO197" s="24"/>
    </row>
    <row r="198" spans="1:41" s="21" customFormat="1" ht="20.100000000000001" customHeight="1">
      <c r="A198" s="81">
        <v>192</v>
      </c>
      <c r="B198" s="123">
        <v>3463</v>
      </c>
      <c r="C198" s="108" t="s">
        <v>1527</v>
      </c>
      <c r="D198" s="108" t="s">
        <v>1528</v>
      </c>
      <c r="E198" s="108" t="s">
        <v>523</v>
      </c>
      <c r="F198" s="108" t="s">
        <v>63</v>
      </c>
      <c r="G198" s="124" t="s">
        <v>1529</v>
      </c>
      <c r="H198" s="108"/>
      <c r="I198" s="108"/>
      <c r="J198" s="108"/>
      <c r="K198" s="108"/>
      <c r="L198" s="108"/>
      <c r="M198" s="108"/>
      <c r="N198" s="108"/>
      <c r="O198" s="108" t="s">
        <v>1299</v>
      </c>
      <c r="P198" s="108" t="s">
        <v>1530</v>
      </c>
      <c r="Q198" s="83" t="str">
        <f>R198&amp;","&amp;S198&amp;","&amp;T198&amp;","&amp;U198</f>
        <v>C2/16A Đường Đoàn Nguyễn Tuấn Ấp 3, Xã Tân Quý Tây, Huyện Bình Chánh, Thành phố Hồ Chí Minh</v>
      </c>
      <c r="R198" s="138" t="s">
        <v>1531</v>
      </c>
      <c r="S198" s="108" t="s">
        <v>1532</v>
      </c>
      <c r="T198" s="108" t="s">
        <v>285</v>
      </c>
      <c r="U198" s="93" t="s">
        <v>379</v>
      </c>
      <c r="V198" s="108"/>
      <c r="W198" s="108"/>
      <c r="X198" s="88">
        <v>79</v>
      </c>
      <c r="Y198" s="89" t="s">
        <v>113</v>
      </c>
      <c r="Z198" s="94">
        <v>785</v>
      </c>
      <c r="AA198" s="94" t="s">
        <v>286</v>
      </c>
      <c r="AB198" s="113">
        <v>27634</v>
      </c>
      <c r="AC198" s="34" t="s">
        <v>1533</v>
      </c>
      <c r="AD198" s="72"/>
      <c r="AE198" s="72"/>
      <c r="AF198" s="72"/>
      <c r="AG198" s="81">
        <v>172</v>
      </c>
      <c r="AH198" s="81" t="e">
        <f>VLOOKUP(C198,'[1]DS tăng thẻ tháng 9 (COUYEN (2'!$B$12:$C$70,2,0)</f>
        <v>#N/A</v>
      </c>
      <c r="AI198" s="81" t="e">
        <f>VLOOKUP(C198,'[1]DS mua 1-8-2019'!$B$12:$C$22,2,0)</f>
        <v>#N/A</v>
      </c>
      <c r="AJ198" s="81" t="e">
        <f>VLOOKUP(C198,'[1]DS mua 1-7-2019'!$B$12:$C$20,2,0)</f>
        <v>#N/A</v>
      </c>
      <c r="AK198" s="81" t="e">
        <f>VLOOKUP(C198,'[1]DS tăng giảm'!$B$12:$C$17,2,0)</f>
        <v>#N/A</v>
      </c>
      <c r="AL198" s="81">
        <v>3</v>
      </c>
      <c r="AM198" s="20"/>
      <c r="AN198" s="20"/>
      <c r="AO198" s="20"/>
    </row>
    <row r="199" spans="1:41" s="21" customFormat="1" ht="20.100000000000001" customHeight="1">
      <c r="A199" s="81">
        <v>193</v>
      </c>
      <c r="B199" s="123">
        <v>3465</v>
      </c>
      <c r="C199" s="108" t="s">
        <v>1534</v>
      </c>
      <c r="D199" s="108" t="s">
        <v>1275</v>
      </c>
      <c r="E199" s="108" t="s">
        <v>915</v>
      </c>
      <c r="F199" s="108" t="s">
        <v>63</v>
      </c>
      <c r="G199" s="124" t="s">
        <v>1535</v>
      </c>
      <c r="H199" s="108"/>
      <c r="I199" s="108"/>
      <c r="J199" s="108"/>
      <c r="K199" s="108"/>
      <c r="L199" s="108"/>
      <c r="M199" s="108"/>
      <c r="N199" s="108"/>
      <c r="O199" s="108" t="s">
        <v>1299</v>
      </c>
      <c r="P199" s="108" t="s">
        <v>1536</v>
      </c>
      <c r="Q199" s="83" t="str">
        <f>R199&amp;","&amp;S199&amp;","&amp;T199&amp;","&amp;U199</f>
        <v>075/Mth Ấp Mỹ Thuận, Xã Mỹ Thạnh, Huyện Ba Tri, Tỉnh Bến Tre</v>
      </c>
      <c r="R199" s="138" t="s">
        <v>1537</v>
      </c>
      <c r="S199" s="108" t="s">
        <v>1538</v>
      </c>
      <c r="T199" s="108" t="s">
        <v>1247</v>
      </c>
      <c r="U199" s="108" t="s">
        <v>1248</v>
      </c>
      <c r="V199" s="108"/>
      <c r="W199" s="108"/>
      <c r="X199" s="96">
        <v>83</v>
      </c>
      <c r="Y199" s="80" t="s">
        <v>355</v>
      </c>
      <c r="Z199" s="36">
        <v>836</v>
      </c>
      <c r="AA199" s="39" t="s">
        <v>652</v>
      </c>
      <c r="AB199" s="79">
        <v>29131</v>
      </c>
      <c r="AC199" s="80" t="s">
        <v>1539</v>
      </c>
      <c r="AD199" s="72"/>
      <c r="AE199" s="72"/>
      <c r="AF199" s="72"/>
      <c r="AG199" s="81">
        <v>153</v>
      </c>
      <c r="AH199" s="81" t="e">
        <f>VLOOKUP(C199,'[1]DS tăng thẻ tháng 9 (COUYEN (2'!$B$12:$C$70,2,0)</f>
        <v>#N/A</v>
      </c>
      <c r="AI199" s="81" t="e">
        <f>VLOOKUP(C199,'[1]DS mua 1-8-2019'!$B$12:$C$22,2,0)</f>
        <v>#N/A</v>
      </c>
      <c r="AJ199" s="81" t="e">
        <f>VLOOKUP(C199,'[1]DS mua 1-7-2019'!$B$12:$C$20,2,0)</f>
        <v>#N/A</v>
      </c>
      <c r="AK199" s="81" t="e">
        <f>VLOOKUP(C199,'[1]DS tăng giảm'!$B$12:$C$17,2,0)</f>
        <v>#N/A</v>
      </c>
      <c r="AL199" s="81">
        <v>3</v>
      </c>
      <c r="AM199" s="20"/>
      <c r="AN199" s="20"/>
      <c r="AO199" s="20"/>
    </row>
    <row r="200" spans="1:41" s="21" customFormat="1" ht="20.100000000000001" customHeight="1">
      <c r="A200" s="81">
        <v>194</v>
      </c>
      <c r="B200" s="123">
        <v>3489</v>
      </c>
      <c r="C200" s="108" t="s">
        <v>1546</v>
      </c>
      <c r="D200" s="108" t="s">
        <v>1547</v>
      </c>
      <c r="E200" s="108" t="s">
        <v>317</v>
      </c>
      <c r="F200" s="108" t="s">
        <v>323</v>
      </c>
      <c r="G200" s="124" t="s">
        <v>1548</v>
      </c>
      <c r="H200" s="108"/>
      <c r="I200" s="108"/>
      <c r="J200" s="108"/>
      <c r="K200" s="108"/>
      <c r="L200" s="108"/>
      <c r="M200" s="108"/>
      <c r="N200" s="108"/>
      <c r="O200" s="108" t="s">
        <v>325</v>
      </c>
      <c r="P200" s="108" t="s">
        <v>1549</v>
      </c>
      <c r="Q200" s="83" t="str">
        <f>R200&amp;","&amp;S200&amp;","&amp;T200&amp;","&amp;U200</f>
        <v>Xóm 2 Thôn Đệ Đức 3, Xã Hoài Tân, Huyện Hoài Nhơn, Tỉnh Bình Định</v>
      </c>
      <c r="R200" s="138" t="s">
        <v>1550</v>
      </c>
      <c r="S200" s="108" t="s">
        <v>1551</v>
      </c>
      <c r="T200" s="108" t="s">
        <v>1552</v>
      </c>
      <c r="U200" s="108" t="s">
        <v>1553</v>
      </c>
      <c r="V200" s="108"/>
      <c r="W200" s="108"/>
      <c r="X200" s="109">
        <v>52</v>
      </c>
      <c r="Y200" s="98" t="s">
        <v>1554</v>
      </c>
      <c r="Z200" s="36">
        <v>543</v>
      </c>
      <c r="AA200" s="39" t="s">
        <v>1555</v>
      </c>
      <c r="AB200" s="79">
        <v>21673</v>
      </c>
      <c r="AC200" s="39" t="s">
        <v>1556</v>
      </c>
      <c r="AD200" s="72"/>
      <c r="AE200" s="72"/>
      <c r="AF200" s="72"/>
      <c r="AG200" s="81">
        <v>43</v>
      </c>
      <c r="AH200" s="81" t="e">
        <f>VLOOKUP(C200,'[1]DS tăng thẻ tháng 9 (COUYEN (2'!$B$12:$C$70,2,0)</f>
        <v>#N/A</v>
      </c>
      <c r="AI200" s="81" t="e">
        <f>VLOOKUP(C200,'[1]DS mua 1-8-2019'!$B$12:$C$22,2,0)</f>
        <v>#N/A</v>
      </c>
      <c r="AJ200" s="81" t="e">
        <f>VLOOKUP(C200,'[1]DS mua 1-7-2019'!$B$12:$C$20,2,0)</f>
        <v>#N/A</v>
      </c>
      <c r="AK200" s="81" t="e">
        <f>VLOOKUP(C200,'[1]DS tăng giảm'!$B$12:$C$17,2,0)</f>
        <v>#N/A</v>
      </c>
      <c r="AL200" s="81">
        <v>3</v>
      </c>
      <c r="AM200" s="24"/>
      <c r="AN200" s="24"/>
      <c r="AO200" s="24"/>
    </row>
    <row r="201" spans="1:41" s="21" customFormat="1" ht="20.100000000000001" customHeight="1">
      <c r="A201" s="81">
        <v>195</v>
      </c>
      <c r="B201" s="123">
        <v>3496</v>
      </c>
      <c r="C201" s="108" t="s">
        <v>1557</v>
      </c>
      <c r="D201" s="108" t="s">
        <v>1558</v>
      </c>
      <c r="E201" s="108" t="s">
        <v>1060</v>
      </c>
      <c r="F201" s="108" t="s">
        <v>63</v>
      </c>
      <c r="G201" s="124" t="s">
        <v>1559</v>
      </c>
      <c r="H201" s="108"/>
      <c r="I201" s="108"/>
      <c r="J201" s="108"/>
      <c r="K201" s="108"/>
      <c r="L201" s="108"/>
      <c r="M201" s="108"/>
      <c r="N201" s="108"/>
      <c r="O201" s="108" t="s">
        <v>1299</v>
      </c>
      <c r="P201" s="108" t="s">
        <v>1560</v>
      </c>
      <c r="Q201" s="83" t="str">
        <f>R201&amp;","&amp;S201&amp;","&amp;T201&amp;","&amp;U201</f>
        <v>Tổ 1 Ấp 7, Xã Sông Ray, Huyện Cẩm Mỹ, Tỉnh Đồng Nai</v>
      </c>
      <c r="R201" s="138" t="s">
        <v>1561</v>
      </c>
      <c r="S201" s="108" t="s">
        <v>1562</v>
      </c>
      <c r="T201" s="108" t="s">
        <v>1563</v>
      </c>
      <c r="U201" s="125" t="s">
        <v>70</v>
      </c>
      <c r="V201" s="108"/>
      <c r="W201" s="108"/>
      <c r="X201" s="96">
        <v>75</v>
      </c>
      <c r="Y201" s="39" t="s">
        <v>71</v>
      </c>
      <c r="Z201" s="53">
        <v>739</v>
      </c>
      <c r="AA201" s="53" t="s">
        <v>1564</v>
      </c>
      <c r="AB201" s="37">
        <v>26362</v>
      </c>
      <c r="AC201" s="37" t="s">
        <v>1565</v>
      </c>
      <c r="AD201" s="72"/>
      <c r="AE201" s="72"/>
      <c r="AF201" s="72"/>
      <c r="AG201" s="81">
        <v>125</v>
      </c>
      <c r="AH201" s="81" t="e">
        <f>VLOOKUP(C201,'[1]DS tăng thẻ tháng 9 (COUYEN (2'!$B$12:$C$70,2,0)</f>
        <v>#N/A</v>
      </c>
      <c r="AI201" s="81" t="e">
        <f>VLOOKUP(C201,'[1]DS mua 1-8-2019'!$B$12:$C$22,2,0)</f>
        <v>#N/A</v>
      </c>
      <c r="AJ201" s="81" t="e">
        <f>VLOOKUP(C201,'[1]DS mua 1-7-2019'!$B$12:$C$20,2,0)</f>
        <v>#N/A</v>
      </c>
      <c r="AK201" s="81" t="e">
        <f>VLOOKUP(C201,'[1]DS tăng giảm'!$B$12:$C$17,2,0)</f>
        <v>#N/A</v>
      </c>
      <c r="AL201" s="81">
        <v>3</v>
      </c>
      <c r="AM201" s="24"/>
      <c r="AN201" s="24"/>
      <c r="AO201" s="20"/>
    </row>
    <row r="202" spans="1:41" s="21" customFormat="1" ht="20.100000000000001" customHeight="1">
      <c r="A202" s="81">
        <v>196</v>
      </c>
      <c r="B202" s="123">
        <v>3516</v>
      </c>
      <c r="C202" s="108" t="s">
        <v>1573</v>
      </c>
      <c r="D202" s="108" t="s">
        <v>1574</v>
      </c>
      <c r="E202" s="108" t="s">
        <v>1575</v>
      </c>
      <c r="F202" s="108" t="s">
        <v>323</v>
      </c>
      <c r="G202" s="124" t="s">
        <v>1576</v>
      </c>
      <c r="H202" s="108"/>
      <c r="I202" s="108"/>
      <c r="J202" s="108"/>
      <c r="K202" s="108"/>
      <c r="L202" s="108"/>
      <c r="M202" s="108"/>
      <c r="N202" s="108"/>
      <c r="O202" s="108" t="s">
        <v>1577</v>
      </c>
      <c r="P202" s="108" t="s">
        <v>1578</v>
      </c>
      <c r="Q202" s="83" t="str">
        <f>R202&amp;","&amp;S202&amp;","&amp;T202&amp;","&amp;U202</f>
        <v>17 Lầu 3 Nguyễn Duy Dương, Phường 8, Quận 5, Thành phố Hồ Chí Minh</v>
      </c>
      <c r="R202" s="108" t="s">
        <v>1579</v>
      </c>
      <c r="S202" s="108" t="s">
        <v>1580</v>
      </c>
      <c r="T202" s="108" t="s">
        <v>1581</v>
      </c>
      <c r="U202" s="105" t="s">
        <v>379</v>
      </c>
      <c r="V202" s="108"/>
      <c r="W202" s="108"/>
      <c r="X202" s="88">
        <v>79</v>
      </c>
      <c r="Y202" s="89" t="s">
        <v>113</v>
      </c>
      <c r="Z202" s="34">
        <v>774</v>
      </c>
      <c r="AA202" s="34" t="s">
        <v>1582</v>
      </c>
      <c r="AB202" s="113">
        <v>27316</v>
      </c>
      <c r="AC202" s="34" t="s">
        <v>380</v>
      </c>
      <c r="AD202" s="72"/>
      <c r="AE202" s="72"/>
      <c r="AF202" s="72"/>
      <c r="AG202" s="81">
        <v>85</v>
      </c>
      <c r="AH202" s="81" t="e">
        <f>VLOOKUP(C202,'[1]DS tăng thẻ tháng 9 (COUYEN (2'!$B$12:$C$70,2,0)</f>
        <v>#N/A</v>
      </c>
      <c r="AI202" s="81" t="e">
        <f>VLOOKUP(C202,'[1]DS mua 1-8-2019'!$B$12:$C$22,2,0)</f>
        <v>#N/A</v>
      </c>
      <c r="AJ202" s="81" t="e">
        <f>VLOOKUP(C202,'[1]DS mua 1-7-2019'!$B$12:$C$20,2,0)</f>
        <v>#N/A</v>
      </c>
      <c r="AK202" s="81" t="e">
        <f>VLOOKUP(C202,'[1]DS tăng giảm'!$B$12:$C$17,2,0)</f>
        <v>#N/A</v>
      </c>
      <c r="AL202" s="81">
        <v>3</v>
      </c>
      <c r="AM202" s="20"/>
      <c r="AN202" s="20"/>
      <c r="AO202" s="25"/>
    </row>
    <row r="203" spans="1:41" s="21" customFormat="1" ht="20.100000000000001" customHeight="1">
      <c r="A203" s="81">
        <v>197</v>
      </c>
      <c r="B203" s="123">
        <v>3517</v>
      </c>
      <c r="C203" s="108" t="s">
        <v>1583</v>
      </c>
      <c r="D203" s="108" t="s">
        <v>474</v>
      </c>
      <c r="E203" s="108" t="s">
        <v>1015</v>
      </c>
      <c r="F203" s="108" t="s">
        <v>63</v>
      </c>
      <c r="G203" s="124" t="s">
        <v>1584</v>
      </c>
      <c r="H203" s="108"/>
      <c r="I203" s="108"/>
      <c r="J203" s="108"/>
      <c r="K203" s="108"/>
      <c r="L203" s="108"/>
      <c r="M203" s="108"/>
      <c r="N203" s="108"/>
      <c r="O203" s="108" t="s">
        <v>1343</v>
      </c>
      <c r="P203" s="108" t="s">
        <v>1585</v>
      </c>
      <c r="Q203" s="83" t="str">
        <f>R203&amp;","&amp;S203&amp;","&amp;T203&amp;","&amp;U203</f>
        <v>Xóm 1 Thôn Hữu Giang ,Xã Tây Giang , Huyện Tây Sơn, Tỉnh Bình Định</v>
      </c>
      <c r="R203" s="108" t="s">
        <v>1586</v>
      </c>
      <c r="S203" s="108" t="s">
        <v>1587</v>
      </c>
      <c r="T203" s="108" t="s">
        <v>1588</v>
      </c>
      <c r="U203" s="108" t="s">
        <v>1553</v>
      </c>
      <c r="V203" s="108"/>
      <c r="W203" s="108"/>
      <c r="X203" s="109">
        <v>52</v>
      </c>
      <c r="Y203" s="98" t="s">
        <v>1554</v>
      </c>
      <c r="Z203" s="36">
        <v>547</v>
      </c>
      <c r="AA203" s="39" t="s">
        <v>1589</v>
      </c>
      <c r="AB203" s="79">
        <v>21820</v>
      </c>
      <c r="AC203" s="39" t="s">
        <v>1590</v>
      </c>
      <c r="AD203" s="72"/>
      <c r="AE203" s="72"/>
      <c r="AF203" s="72"/>
      <c r="AG203" s="81">
        <v>80</v>
      </c>
      <c r="AH203" s="81" t="e">
        <f>VLOOKUP(C203,'[1]DS tăng thẻ tháng 9 (COUYEN (2'!$B$12:$C$70,2,0)</f>
        <v>#N/A</v>
      </c>
      <c r="AI203" s="81" t="e">
        <f>VLOOKUP(C203,'[1]DS mua 1-8-2019'!$B$12:$C$22,2,0)</f>
        <v>#N/A</v>
      </c>
      <c r="AJ203" s="81" t="e">
        <f>VLOOKUP(C203,'[1]DS mua 1-7-2019'!$B$12:$C$20,2,0)</f>
        <v>#N/A</v>
      </c>
      <c r="AK203" s="81" t="e">
        <f>VLOOKUP(C203,'[1]DS tăng giảm'!$B$12:$C$17,2,0)</f>
        <v>#N/A</v>
      </c>
      <c r="AL203" s="81">
        <v>3</v>
      </c>
      <c r="AM203" s="22"/>
      <c r="AN203" s="22"/>
      <c r="AO203" s="22"/>
    </row>
    <row r="204" spans="1:41" s="21" customFormat="1" ht="20.100000000000001" customHeight="1">
      <c r="A204" s="81">
        <v>198</v>
      </c>
      <c r="B204" s="123">
        <v>3525</v>
      </c>
      <c r="C204" s="108" t="s">
        <v>1591</v>
      </c>
      <c r="D204" s="108" t="s">
        <v>1592</v>
      </c>
      <c r="E204" s="108" t="s">
        <v>50</v>
      </c>
      <c r="F204" s="108" t="s">
        <v>63</v>
      </c>
      <c r="G204" s="124" t="s">
        <v>1593</v>
      </c>
      <c r="H204" s="108"/>
      <c r="I204" s="108"/>
      <c r="J204" s="108"/>
      <c r="K204" s="108"/>
      <c r="L204" s="108"/>
      <c r="M204" s="108"/>
      <c r="N204" s="108"/>
      <c r="O204" s="108" t="s">
        <v>1482</v>
      </c>
      <c r="P204" s="108" t="s">
        <v>1594</v>
      </c>
      <c r="Q204" s="83" t="str">
        <f>R204&amp;","&amp;S204&amp;","&amp;T204&amp;","&amp;U204</f>
        <v>Số Nhà 143 Ấ P Tân Phát B, Xã Tân Hòa, Huyện Tân Hiệp, Tỉnh Kiên Giang</v>
      </c>
      <c r="R204" s="108" t="s">
        <v>1595</v>
      </c>
      <c r="S204" s="108" t="s">
        <v>1336</v>
      </c>
      <c r="T204" s="108" t="s">
        <v>1596</v>
      </c>
      <c r="U204" s="108" t="s">
        <v>1597</v>
      </c>
      <c r="V204" s="108"/>
      <c r="W204" s="108"/>
      <c r="X204" s="96">
        <v>91</v>
      </c>
      <c r="Y204" s="39" t="s">
        <v>86</v>
      </c>
      <c r="Z204" s="97" t="s">
        <v>87</v>
      </c>
      <c r="AA204" s="98" t="s">
        <v>85</v>
      </c>
      <c r="AB204" s="97" t="s">
        <v>88</v>
      </c>
      <c r="AC204" s="98" t="s">
        <v>84</v>
      </c>
      <c r="AD204" s="72"/>
      <c r="AE204" s="72"/>
      <c r="AF204" s="72"/>
      <c r="AG204" s="81">
        <v>76</v>
      </c>
      <c r="AH204" s="81" t="e">
        <f>VLOOKUP(C204,'[1]DS tăng thẻ tháng 9 (COUYEN (2'!$B$12:$C$70,2,0)</f>
        <v>#N/A</v>
      </c>
      <c r="AI204" s="81" t="e">
        <f>VLOOKUP(C204,'[1]DS mua 1-8-2019'!$B$12:$C$22,2,0)</f>
        <v>#N/A</v>
      </c>
      <c r="AJ204" s="81" t="e">
        <f>VLOOKUP(C204,'[1]DS mua 1-7-2019'!$B$12:$C$20,2,0)</f>
        <v>#N/A</v>
      </c>
      <c r="AK204" s="81" t="e">
        <f>VLOOKUP(C204,'[1]DS tăng giảm'!$B$12:$C$17,2,0)</f>
        <v>#N/A</v>
      </c>
      <c r="AL204" s="81">
        <v>3</v>
      </c>
      <c r="AM204" s="25"/>
      <c r="AN204" s="25"/>
      <c r="AO204" s="25"/>
    </row>
    <row r="205" spans="1:41" s="21" customFormat="1" ht="20.100000000000001" customHeight="1">
      <c r="A205" s="81">
        <v>199</v>
      </c>
      <c r="B205" s="123">
        <v>3526</v>
      </c>
      <c r="C205" s="108" t="s">
        <v>1598</v>
      </c>
      <c r="D205" s="108" t="s">
        <v>494</v>
      </c>
      <c r="E205" s="108" t="s">
        <v>953</v>
      </c>
      <c r="F205" s="108" t="s">
        <v>63</v>
      </c>
      <c r="G205" s="124" t="s">
        <v>1599</v>
      </c>
      <c r="H205" s="108"/>
      <c r="I205" s="108"/>
      <c r="J205" s="108"/>
      <c r="K205" s="108"/>
      <c r="L205" s="108"/>
      <c r="M205" s="108"/>
      <c r="N205" s="108"/>
      <c r="O205" s="108" t="s">
        <v>1343</v>
      </c>
      <c r="P205" s="108" t="s">
        <v>1600</v>
      </c>
      <c r="Q205" s="83" t="str">
        <f>R205&amp;","&amp;S205&amp;","&amp;T205&amp;","&amp;U205</f>
        <v>Xóm 1 Thôn Tả Giang 1, Xã Tây Giang, Huyện Tây Sơn, Tỉnh Bình Định</v>
      </c>
      <c r="R205" s="108" t="s">
        <v>1601</v>
      </c>
      <c r="S205" s="108" t="s">
        <v>1602</v>
      </c>
      <c r="T205" s="108" t="s">
        <v>1588</v>
      </c>
      <c r="U205" s="108" t="s">
        <v>1553</v>
      </c>
      <c r="V205" s="108"/>
      <c r="W205" s="108"/>
      <c r="X205" s="109">
        <v>52</v>
      </c>
      <c r="Y205" s="98" t="s">
        <v>1554</v>
      </c>
      <c r="Z205" s="36">
        <v>547</v>
      </c>
      <c r="AA205" s="39" t="s">
        <v>1589</v>
      </c>
      <c r="AB205" s="79">
        <v>21820</v>
      </c>
      <c r="AC205" s="39" t="s">
        <v>1590</v>
      </c>
      <c r="AD205" s="72"/>
      <c r="AE205" s="72"/>
      <c r="AF205" s="72"/>
      <c r="AG205" s="81">
        <v>34</v>
      </c>
      <c r="AH205" s="81" t="e">
        <f>VLOOKUP(C205,'[1]DS tăng thẻ tháng 9 (COUYEN (2'!$B$12:$C$70,2,0)</f>
        <v>#N/A</v>
      </c>
      <c r="AI205" s="81" t="e">
        <f>VLOOKUP(C205,'[1]DS mua 1-8-2019'!$B$12:$C$22,2,0)</f>
        <v>#N/A</v>
      </c>
      <c r="AJ205" s="81" t="e">
        <f>VLOOKUP(C205,'[1]DS mua 1-7-2019'!$B$12:$C$20,2,0)</f>
        <v>#N/A</v>
      </c>
      <c r="AK205" s="81" t="e">
        <f>VLOOKUP(C205,'[1]DS tăng giảm'!$B$12:$C$17,2,0)</f>
        <v>#N/A</v>
      </c>
      <c r="AL205" s="81">
        <v>3</v>
      </c>
    </row>
    <row r="206" spans="1:41" s="21" customFormat="1" ht="20.100000000000001" customHeight="1">
      <c r="A206" s="81">
        <v>200</v>
      </c>
      <c r="B206" s="123">
        <v>3533</v>
      </c>
      <c r="C206" s="108" t="s">
        <v>1609</v>
      </c>
      <c r="D206" s="108" t="s">
        <v>1610</v>
      </c>
      <c r="E206" s="108" t="s">
        <v>1611</v>
      </c>
      <c r="F206" s="108" t="s">
        <v>63</v>
      </c>
      <c r="G206" s="124" t="s">
        <v>1612</v>
      </c>
      <c r="H206" s="108"/>
      <c r="I206" s="108"/>
      <c r="J206" s="108"/>
      <c r="K206" s="108"/>
      <c r="L206" s="108"/>
      <c r="M206" s="108"/>
      <c r="N206" s="108"/>
      <c r="O206" s="108" t="s">
        <v>1431</v>
      </c>
      <c r="P206" s="108" t="s">
        <v>1613</v>
      </c>
      <c r="Q206" s="83" t="str">
        <f>R206&amp;","&amp;S206&amp;","&amp;T206&amp;","&amp;U206</f>
        <v>2683A/25/12 Phạm Thế Hiển, Phường 7, Quận 8, Thành phố Hồ Chí Minh</v>
      </c>
      <c r="R206" s="108" t="s">
        <v>1614</v>
      </c>
      <c r="S206" s="108" t="s">
        <v>1615</v>
      </c>
      <c r="T206" s="108" t="s">
        <v>1616</v>
      </c>
      <c r="U206" s="105" t="s">
        <v>379</v>
      </c>
      <c r="V206" s="108"/>
      <c r="W206" s="108"/>
      <c r="X206" s="88">
        <v>79</v>
      </c>
      <c r="Y206" s="89" t="s">
        <v>113</v>
      </c>
      <c r="Z206" s="34">
        <v>776</v>
      </c>
      <c r="AA206" s="34" t="s">
        <v>1617</v>
      </c>
      <c r="AB206" s="113">
        <v>27433</v>
      </c>
      <c r="AC206" s="34" t="s">
        <v>1121</v>
      </c>
      <c r="AD206" s="72"/>
      <c r="AE206" s="72"/>
      <c r="AF206" s="72"/>
      <c r="AG206" s="81">
        <v>98</v>
      </c>
      <c r="AH206" s="81" t="e">
        <f>VLOOKUP(C206,'[1]DS tăng thẻ tháng 9 (COUYEN (2'!$B$12:$C$70,2,0)</f>
        <v>#N/A</v>
      </c>
      <c r="AI206" s="81" t="e">
        <f>VLOOKUP(C206,'[1]DS mua 1-8-2019'!$B$12:$C$22,2,0)</f>
        <v>#N/A</v>
      </c>
      <c r="AJ206" s="81" t="e">
        <f>VLOOKUP(C206,'[1]DS mua 1-7-2019'!$B$12:$C$20,2,0)</f>
        <v>#N/A</v>
      </c>
      <c r="AK206" s="81" t="e">
        <f>VLOOKUP(C206,'[1]DS tăng giảm'!$B$12:$C$17,2,0)</f>
        <v>#N/A</v>
      </c>
      <c r="AL206" s="81">
        <v>3</v>
      </c>
      <c r="AM206" s="24"/>
      <c r="AN206" s="24"/>
      <c r="AO206" s="22"/>
    </row>
    <row r="207" spans="1:41" s="21" customFormat="1" ht="20.100000000000001" customHeight="1">
      <c r="A207" s="81">
        <v>201</v>
      </c>
      <c r="B207" s="123">
        <v>3539</v>
      </c>
      <c r="C207" s="108" t="s">
        <v>1618</v>
      </c>
      <c r="D207" s="108" t="s">
        <v>1619</v>
      </c>
      <c r="E207" s="108" t="s">
        <v>859</v>
      </c>
      <c r="F207" s="108" t="s">
        <v>63</v>
      </c>
      <c r="G207" s="124" t="s">
        <v>870</v>
      </c>
      <c r="H207" s="108"/>
      <c r="I207" s="108"/>
      <c r="J207" s="108"/>
      <c r="K207" s="108"/>
      <c r="L207" s="108"/>
      <c r="M207" s="108"/>
      <c r="N207" s="108"/>
      <c r="O207" s="108" t="s">
        <v>1620</v>
      </c>
      <c r="P207" s="108" t="s">
        <v>1621</v>
      </c>
      <c r="Q207" s="83" t="str">
        <f>R207&amp;","&amp;S207&amp;","&amp;T207&amp;","&amp;U207</f>
        <v>10/42 Đường Kỳ Đồng, Phường 9, Quận 3, Thành phố Hồ Chí Minh</v>
      </c>
      <c r="R207" s="138" t="s">
        <v>1622</v>
      </c>
      <c r="S207" s="108" t="s">
        <v>387</v>
      </c>
      <c r="T207" s="108" t="s">
        <v>1623</v>
      </c>
      <c r="U207" s="105" t="s">
        <v>379</v>
      </c>
      <c r="V207" s="108"/>
      <c r="W207" s="108"/>
      <c r="X207" s="88">
        <v>79</v>
      </c>
      <c r="Y207" s="89" t="s">
        <v>113</v>
      </c>
      <c r="Z207" s="34">
        <v>770</v>
      </c>
      <c r="AA207" s="34" t="s">
        <v>1120</v>
      </c>
      <c r="AB207" s="113">
        <v>27142</v>
      </c>
      <c r="AC207" s="34" t="s">
        <v>389</v>
      </c>
      <c r="AD207" s="72"/>
      <c r="AE207" s="72"/>
      <c r="AF207" s="72"/>
      <c r="AG207" s="81">
        <v>176</v>
      </c>
      <c r="AH207" s="81" t="e">
        <f>VLOOKUP(C207,'[1]DS tăng thẻ tháng 9 (COUYEN (2'!$B$12:$C$70,2,0)</f>
        <v>#N/A</v>
      </c>
      <c r="AI207" s="81" t="e">
        <f>VLOOKUP(C207,'[1]DS mua 1-8-2019'!$B$12:$C$22,2,0)</f>
        <v>#N/A</v>
      </c>
      <c r="AJ207" s="81" t="e">
        <f>VLOOKUP(C207,'[1]DS mua 1-7-2019'!$B$12:$C$20,2,0)</f>
        <v>#N/A</v>
      </c>
      <c r="AK207" s="81" t="e">
        <f>VLOOKUP(C207,'[1]DS tăng giảm'!$B$12:$C$17,2,0)</f>
        <v>#N/A</v>
      </c>
      <c r="AL207" s="81">
        <v>3</v>
      </c>
      <c r="AM207" s="24"/>
      <c r="AN207" s="24"/>
    </row>
    <row r="208" spans="1:41" s="21" customFormat="1" ht="20.100000000000001" customHeight="1">
      <c r="A208" s="81">
        <v>202</v>
      </c>
      <c r="B208" s="123">
        <v>3543</v>
      </c>
      <c r="C208" s="108" t="s">
        <v>1624</v>
      </c>
      <c r="D208" s="108" t="s">
        <v>1625</v>
      </c>
      <c r="E208" s="108" t="s">
        <v>360</v>
      </c>
      <c r="F208" s="108" t="s">
        <v>63</v>
      </c>
      <c r="G208" s="124" t="s">
        <v>1626</v>
      </c>
      <c r="H208" s="108"/>
      <c r="I208" s="108"/>
      <c r="J208" s="108"/>
      <c r="K208" s="108"/>
      <c r="L208" s="108"/>
      <c r="M208" s="108"/>
      <c r="N208" s="108"/>
      <c r="O208" s="108" t="s">
        <v>1299</v>
      </c>
      <c r="P208" s="108" t="s">
        <v>1627</v>
      </c>
      <c r="Q208" s="83" t="str">
        <f>R208&amp;","&amp;S208&amp;","&amp;T208&amp;","&amp;U208</f>
        <v>Ấp Chánh, Xã Bình Hoà Bắc, Huyện Đức Huệ, Tỉnh Long An</v>
      </c>
      <c r="R208" s="138" t="s">
        <v>1628</v>
      </c>
      <c r="S208" s="108" t="s">
        <v>1629</v>
      </c>
      <c r="T208" s="108" t="s">
        <v>948</v>
      </c>
      <c r="U208" s="125" t="s">
        <v>463</v>
      </c>
      <c r="V208" s="108"/>
      <c r="W208" s="108"/>
      <c r="X208" s="109">
        <v>80</v>
      </c>
      <c r="Y208" s="98" t="s">
        <v>464</v>
      </c>
      <c r="Z208" s="51">
        <v>801</v>
      </c>
      <c r="AA208" s="51" t="s">
        <v>950</v>
      </c>
      <c r="AB208" s="113">
        <v>27919</v>
      </c>
      <c r="AC208" s="42" t="s">
        <v>1630</v>
      </c>
      <c r="AD208" s="72"/>
      <c r="AE208" s="72"/>
      <c r="AF208" s="72"/>
      <c r="AG208" s="81">
        <v>37</v>
      </c>
      <c r="AH208" s="81" t="e">
        <f>VLOOKUP(C208,'[1]DS tăng thẻ tháng 9 (COUYEN (2'!$B$12:$C$70,2,0)</f>
        <v>#N/A</v>
      </c>
      <c r="AI208" s="81" t="e">
        <f>VLOOKUP(C208,'[1]DS mua 1-8-2019'!$B$12:$C$22,2,0)</f>
        <v>#N/A</v>
      </c>
      <c r="AJ208" s="81" t="e">
        <f>VLOOKUP(C208,'[1]DS mua 1-7-2019'!$B$12:$C$20,2,0)</f>
        <v>#N/A</v>
      </c>
      <c r="AK208" s="81" t="e">
        <f>VLOOKUP(C208,'[1]DS tăng giảm'!$B$12:$C$17,2,0)</f>
        <v>#N/A</v>
      </c>
      <c r="AL208" s="81">
        <v>3</v>
      </c>
      <c r="AM208" s="24"/>
      <c r="AN208" s="24"/>
      <c r="AO208" s="23"/>
    </row>
    <row r="209" spans="1:41" s="21" customFormat="1" ht="20.100000000000001" customHeight="1">
      <c r="A209" s="81">
        <v>203</v>
      </c>
      <c r="B209" s="123">
        <v>3544</v>
      </c>
      <c r="C209" s="108" t="s">
        <v>1631</v>
      </c>
      <c r="D209" s="108" t="s">
        <v>1632</v>
      </c>
      <c r="E209" s="108" t="s">
        <v>1633</v>
      </c>
      <c r="F209" s="108" t="s">
        <v>63</v>
      </c>
      <c r="G209" s="124" t="s">
        <v>1634</v>
      </c>
      <c r="H209" s="108"/>
      <c r="I209" s="108"/>
      <c r="J209" s="108"/>
      <c r="K209" s="108"/>
      <c r="L209" s="108"/>
      <c r="M209" s="108"/>
      <c r="N209" s="108"/>
      <c r="O209" s="108" t="s">
        <v>533</v>
      </c>
      <c r="P209" s="108" t="s">
        <v>1635</v>
      </c>
      <c r="Q209" s="83" t="str">
        <f>R209&amp;","&amp;S209&amp;","&amp;T209&amp;","&amp;U209</f>
        <v>66/3 Ấp Tân Tiến, Xã Xuân Thới Đông, Huyện Hóc Môn, Thành phố Hồ Chí Minh</v>
      </c>
      <c r="R209" s="108" t="s">
        <v>1636</v>
      </c>
      <c r="S209" s="108" t="s">
        <v>1637</v>
      </c>
      <c r="T209" s="108" t="s">
        <v>176</v>
      </c>
      <c r="U209" s="93" t="s">
        <v>379</v>
      </c>
      <c r="V209" s="108"/>
      <c r="W209" s="108"/>
      <c r="X209" s="88">
        <v>79</v>
      </c>
      <c r="Y209" s="89" t="s">
        <v>113</v>
      </c>
      <c r="Z209" s="94">
        <v>784</v>
      </c>
      <c r="AA209" s="94" t="s">
        <v>177</v>
      </c>
      <c r="AB209" s="113">
        <v>27583</v>
      </c>
      <c r="AC209" s="34" t="s">
        <v>1638</v>
      </c>
      <c r="AD209" s="72"/>
      <c r="AE209" s="72"/>
      <c r="AF209" s="72"/>
      <c r="AG209" s="81">
        <v>120</v>
      </c>
      <c r="AH209" s="81" t="e">
        <f>VLOOKUP(C209,'[1]DS tăng thẻ tháng 9 (COUYEN (2'!$B$12:$C$70,2,0)</f>
        <v>#N/A</v>
      </c>
      <c r="AI209" s="81" t="e">
        <f>VLOOKUP(C209,'[1]DS mua 1-8-2019'!$B$12:$C$22,2,0)</f>
        <v>#N/A</v>
      </c>
      <c r="AJ209" s="81" t="e">
        <f>VLOOKUP(C209,'[1]DS mua 1-7-2019'!$B$12:$C$20,2,0)</f>
        <v>#N/A</v>
      </c>
      <c r="AK209" s="81" t="e">
        <f>VLOOKUP(C209,'[1]DS tăng giảm'!$B$12:$C$17,2,0)</f>
        <v>#N/A</v>
      </c>
      <c r="AL209" s="81">
        <v>3</v>
      </c>
      <c r="AM209" s="20"/>
      <c r="AN209" s="20"/>
    </row>
    <row r="210" spans="1:41" s="21" customFormat="1" ht="20.100000000000001" customHeight="1">
      <c r="A210" s="81">
        <v>204</v>
      </c>
      <c r="B210" s="123">
        <v>3559</v>
      </c>
      <c r="C210" s="108" t="s">
        <v>1639</v>
      </c>
      <c r="D210" s="108" t="s">
        <v>1640</v>
      </c>
      <c r="E210" s="108" t="s">
        <v>1641</v>
      </c>
      <c r="F210" s="108" t="s">
        <v>63</v>
      </c>
      <c r="G210" s="124" t="s">
        <v>507</v>
      </c>
      <c r="H210" s="108"/>
      <c r="I210" s="108"/>
      <c r="J210" s="108"/>
      <c r="K210" s="108"/>
      <c r="L210" s="108"/>
      <c r="M210" s="108"/>
      <c r="N210" s="108"/>
      <c r="O210" s="108" t="s">
        <v>999</v>
      </c>
      <c r="P210" s="108" t="s">
        <v>1642</v>
      </c>
      <c r="Q210" s="83" t="str">
        <f>R210&amp;","&amp;S210&amp;","&amp;T210&amp;","&amp;U210</f>
        <v>Khu Dân Cư Số 10 Thôn Tú Sơn 2, Xã Đức Lân, Huyện Mộ Đức, Tỉnh Quảng Ngãi</v>
      </c>
      <c r="R210" s="108" t="s">
        <v>1643</v>
      </c>
      <c r="S210" s="108" t="s">
        <v>1644</v>
      </c>
      <c r="T210" s="108" t="s">
        <v>1219</v>
      </c>
      <c r="U210" s="125" t="s">
        <v>1211</v>
      </c>
      <c r="V210" s="108"/>
      <c r="W210" s="108"/>
      <c r="X210" s="96">
        <v>51</v>
      </c>
      <c r="Y210" s="80" t="s">
        <v>367</v>
      </c>
      <c r="Z210" s="36">
        <v>533</v>
      </c>
      <c r="AA210" s="39" t="s">
        <v>779</v>
      </c>
      <c r="AB210" s="79">
        <v>21436</v>
      </c>
      <c r="AC210" s="39" t="s">
        <v>780</v>
      </c>
      <c r="AD210" s="72"/>
      <c r="AE210" s="72"/>
      <c r="AF210" s="72"/>
      <c r="AG210" s="81">
        <v>83</v>
      </c>
      <c r="AH210" s="81" t="e">
        <f>VLOOKUP(C210,'[1]DS tăng thẻ tháng 9 (COUYEN (2'!$B$12:$C$70,2,0)</f>
        <v>#N/A</v>
      </c>
      <c r="AI210" s="81" t="e">
        <f>VLOOKUP(C210,'[1]DS mua 1-8-2019'!$B$12:$C$22,2,0)</f>
        <v>#N/A</v>
      </c>
      <c r="AJ210" s="81" t="e">
        <f>VLOOKUP(C210,'[1]DS mua 1-7-2019'!$B$12:$C$20,2,0)</f>
        <v>#N/A</v>
      </c>
      <c r="AK210" s="81" t="e">
        <f>VLOOKUP(C210,'[1]DS tăng giảm'!$B$12:$C$17,2,0)</f>
        <v>#N/A</v>
      </c>
      <c r="AL210" s="81">
        <v>3</v>
      </c>
      <c r="AM210" s="24"/>
      <c r="AN210" s="24"/>
    </row>
    <row r="211" spans="1:41" s="21" customFormat="1" ht="20.100000000000001" customHeight="1">
      <c r="A211" s="81">
        <v>205</v>
      </c>
      <c r="B211" s="123">
        <v>3561</v>
      </c>
      <c r="C211" s="108" t="s">
        <v>1645</v>
      </c>
      <c r="D211" s="108" t="s">
        <v>1646</v>
      </c>
      <c r="E211" s="108" t="s">
        <v>1480</v>
      </c>
      <c r="F211" s="108" t="s">
        <v>63</v>
      </c>
      <c r="G211" s="124" t="s">
        <v>1647</v>
      </c>
      <c r="H211" s="108"/>
      <c r="I211" s="108"/>
      <c r="J211" s="108"/>
      <c r="K211" s="108"/>
      <c r="L211" s="108"/>
      <c r="M211" s="108"/>
      <c r="N211" s="108"/>
      <c r="O211" s="108" t="s">
        <v>1299</v>
      </c>
      <c r="P211" s="108" t="s">
        <v>1648</v>
      </c>
      <c r="Q211" s="83" t="str">
        <f>R211&amp;","&amp;S211&amp;","&amp;T211&amp;","&amp;U211</f>
        <v>Ấp Gò Bói, Xã Tân Hộ Cơ, Huyện Tân Hồng, Tỉnh Đồng Tháp</v>
      </c>
      <c r="R211" s="108" t="s">
        <v>1649</v>
      </c>
      <c r="S211" s="108" t="s">
        <v>1650</v>
      </c>
      <c r="T211" s="108" t="s">
        <v>1651</v>
      </c>
      <c r="U211" s="125" t="s">
        <v>262</v>
      </c>
      <c r="V211" s="108"/>
      <c r="W211" s="108"/>
      <c r="X211" s="96">
        <v>87</v>
      </c>
      <c r="Y211" s="39" t="s">
        <v>263</v>
      </c>
      <c r="Z211" s="54">
        <v>869</v>
      </c>
      <c r="AA211" s="134" t="s">
        <v>1652</v>
      </c>
      <c r="AB211" s="79">
        <v>29929</v>
      </c>
      <c r="AC211" s="80" t="s">
        <v>1653</v>
      </c>
      <c r="AD211" s="72"/>
      <c r="AE211" s="72"/>
      <c r="AF211" s="72"/>
      <c r="AG211" s="81">
        <v>140</v>
      </c>
      <c r="AH211" s="81" t="e">
        <f>VLOOKUP(C211,'[1]DS tăng thẻ tháng 9 (COUYEN (2'!$B$12:$C$70,2,0)</f>
        <v>#N/A</v>
      </c>
      <c r="AI211" s="81" t="e">
        <f>VLOOKUP(C211,'[1]DS mua 1-8-2019'!$B$12:$C$22,2,0)</f>
        <v>#N/A</v>
      </c>
      <c r="AJ211" s="81" t="e">
        <f>VLOOKUP(C211,'[1]DS mua 1-7-2019'!$B$12:$C$20,2,0)</f>
        <v>#N/A</v>
      </c>
      <c r="AK211" s="81" t="e">
        <f>VLOOKUP(C211,'[1]DS tăng giảm'!$B$12:$C$17,2,0)</f>
        <v>#N/A</v>
      </c>
      <c r="AL211" s="81">
        <v>3</v>
      </c>
      <c r="AM211" s="20"/>
      <c r="AN211" s="20"/>
      <c r="AO211" s="20"/>
    </row>
    <row r="212" spans="1:41" s="21" customFormat="1" ht="20.100000000000001" customHeight="1">
      <c r="A212" s="81">
        <v>206</v>
      </c>
      <c r="B212" s="123">
        <v>3572</v>
      </c>
      <c r="C212" s="108" t="s">
        <v>1664</v>
      </c>
      <c r="D212" s="108" t="s">
        <v>662</v>
      </c>
      <c r="E212" s="108" t="s">
        <v>656</v>
      </c>
      <c r="F212" s="108" t="s">
        <v>63</v>
      </c>
      <c r="G212" s="124" t="s">
        <v>1665</v>
      </c>
      <c r="H212" s="108"/>
      <c r="I212" s="108"/>
      <c r="J212" s="108"/>
      <c r="K212" s="108"/>
      <c r="L212" s="108"/>
      <c r="M212" s="108"/>
      <c r="N212" s="108"/>
      <c r="O212" s="108" t="s">
        <v>1666</v>
      </c>
      <c r="P212" s="108" t="s">
        <v>1667</v>
      </c>
      <c r="Q212" s="83" t="str">
        <f>R212&amp;","&amp;S212&amp;","&amp;T212&amp;","&amp;U212</f>
        <v>Xóm 2 Thôn Diễn Khánh, Xã Hoài Đức, Huyện Hoài Nhơn,Tỉnh Bình Định</v>
      </c>
      <c r="R212" s="138" t="s">
        <v>1668</v>
      </c>
      <c r="S212" s="108" t="s">
        <v>1669</v>
      </c>
      <c r="T212" s="108" t="s">
        <v>1552</v>
      </c>
      <c r="U212" s="125" t="s">
        <v>1554</v>
      </c>
      <c r="V212" s="108"/>
      <c r="W212" s="108"/>
      <c r="X212" s="109">
        <v>52</v>
      </c>
      <c r="Y212" s="98" t="s">
        <v>1554</v>
      </c>
      <c r="Z212" s="36">
        <v>543</v>
      </c>
      <c r="AA212" s="39" t="s">
        <v>1555</v>
      </c>
      <c r="AB212" s="79">
        <v>21685</v>
      </c>
      <c r="AC212" s="80" t="s">
        <v>1670</v>
      </c>
      <c r="AD212" s="72"/>
      <c r="AE212" s="72"/>
      <c r="AF212" s="72"/>
      <c r="AG212" s="81">
        <v>51</v>
      </c>
      <c r="AH212" s="81" t="e">
        <f>VLOOKUP(C212,'[1]DS tăng thẻ tháng 9 (COUYEN (2'!$B$12:$C$70,2,0)</f>
        <v>#N/A</v>
      </c>
      <c r="AI212" s="81" t="e">
        <f>VLOOKUP(C212,'[1]DS mua 1-8-2019'!$B$12:$C$22,2,0)</f>
        <v>#N/A</v>
      </c>
      <c r="AJ212" s="81" t="e">
        <f>VLOOKUP(C212,'[1]DS mua 1-7-2019'!$B$12:$C$20,2,0)</f>
        <v>#N/A</v>
      </c>
      <c r="AK212" s="81" t="e">
        <f>VLOOKUP(C212,'[1]DS tăng giảm'!$B$12:$C$17,2,0)</f>
        <v>#N/A</v>
      </c>
      <c r="AL212" s="81">
        <v>3</v>
      </c>
      <c r="AM212" s="20"/>
      <c r="AN212" s="20"/>
      <c r="AO212" s="23"/>
    </row>
    <row r="213" spans="1:41" ht="20.100000000000001" customHeight="1">
      <c r="A213" s="81">
        <v>207</v>
      </c>
      <c r="B213" s="123">
        <v>3586</v>
      </c>
      <c r="C213" s="125" t="s">
        <v>1671</v>
      </c>
      <c r="D213" s="125" t="s">
        <v>1672</v>
      </c>
      <c r="E213" s="125" t="s">
        <v>900</v>
      </c>
      <c r="F213" s="125" t="s">
        <v>63</v>
      </c>
      <c r="G213" s="153" t="s">
        <v>1673</v>
      </c>
      <c r="H213" s="125"/>
      <c r="I213" s="125"/>
      <c r="J213" s="125"/>
      <c r="K213" s="125"/>
      <c r="L213" s="125"/>
      <c r="M213" s="125"/>
      <c r="N213" s="125"/>
      <c r="O213" s="125" t="s">
        <v>1675</v>
      </c>
      <c r="P213" s="125" t="s">
        <v>1676</v>
      </c>
      <c r="Q213" s="83" t="str">
        <f>R213&amp;","&amp;S213&amp;","&amp;T213&amp;","&amp;U213</f>
        <v>Số 380 Quốc Lộ 22 Ấp Tân Tiến, Xã Tân Thông Hội, Huyện Củ Chi, Thành phố Hồ Chí Minh</v>
      </c>
      <c r="R213" s="154" t="s">
        <v>1677</v>
      </c>
      <c r="S213" s="125" t="s">
        <v>1678</v>
      </c>
      <c r="T213" s="125" t="s">
        <v>112</v>
      </c>
      <c r="U213" s="93" t="s">
        <v>379</v>
      </c>
      <c r="V213" s="125"/>
      <c r="W213" s="125"/>
      <c r="X213" s="88">
        <v>79</v>
      </c>
      <c r="Y213" s="89" t="s">
        <v>113</v>
      </c>
      <c r="Z213" s="94">
        <v>783</v>
      </c>
      <c r="AA213" s="94" t="s">
        <v>114</v>
      </c>
      <c r="AB213" s="113">
        <v>27556</v>
      </c>
      <c r="AC213" s="34" t="s">
        <v>1679</v>
      </c>
      <c r="AD213" s="72"/>
      <c r="AE213" s="72"/>
      <c r="AF213" s="72"/>
      <c r="AG213" s="81">
        <v>146</v>
      </c>
      <c r="AH213" s="81" t="e">
        <f>VLOOKUP(C213,'[1]DS tăng thẻ tháng 9 (COUYEN (2'!$B$12:$C$70,2,0)</f>
        <v>#N/A</v>
      </c>
      <c r="AI213" s="81" t="e">
        <f>VLOOKUP(C213,'[1]DS mua 1-8-2019'!$B$12:$C$22,2,0)</f>
        <v>#N/A</v>
      </c>
      <c r="AJ213" s="81" t="e">
        <f>VLOOKUP(C213,'[1]DS mua 1-7-2019'!$B$12:$C$20,2,0)</f>
        <v>#N/A</v>
      </c>
      <c r="AK213" s="81" t="e">
        <f>VLOOKUP(C213,'[1]DS tăng giảm'!$B$12:$C$17,2,0)</f>
        <v>#N/A</v>
      </c>
      <c r="AL213" s="81">
        <v>3</v>
      </c>
      <c r="AM213" s="24"/>
      <c r="AN213" s="24"/>
      <c r="AO213" s="22"/>
    </row>
    <row r="214" spans="1:41" ht="20.100000000000001" customHeight="1">
      <c r="A214" s="81">
        <v>208</v>
      </c>
      <c r="B214" s="123">
        <v>3591</v>
      </c>
      <c r="C214" s="125" t="s">
        <v>1680</v>
      </c>
      <c r="D214" s="125" t="s">
        <v>669</v>
      </c>
      <c r="E214" s="125" t="s">
        <v>1681</v>
      </c>
      <c r="F214" s="125" t="s">
        <v>63</v>
      </c>
      <c r="G214" s="153" t="s">
        <v>1682</v>
      </c>
      <c r="H214" s="125"/>
      <c r="I214" s="125"/>
      <c r="J214" s="125"/>
      <c r="K214" s="125"/>
      <c r="L214" s="125"/>
      <c r="M214" s="125"/>
      <c r="N214" s="125"/>
      <c r="O214" s="125" t="s">
        <v>1683</v>
      </c>
      <c r="P214" s="125" t="s">
        <v>1684</v>
      </c>
      <c r="Q214" s="83" t="str">
        <f>R214&amp;","&amp;S214&amp;","&amp;T214&amp;","&amp;U214</f>
        <v>Ấp Ninh Quới, Xã Long Bình, Huyện Gò Công Tây, Tỉnh Tiền Giang</v>
      </c>
      <c r="R214" s="125" t="s">
        <v>1685</v>
      </c>
      <c r="S214" s="125" t="s">
        <v>163</v>
      </c>
      <c r="T214" s="125" t="s">
        <v>1686</v>
      </c>
      <c r="U214" s="125" t="s">
        <v>308</v>
      </c>
      <c r="V214" s="125"/>
      <c r="W214" s="125"/>
      <c r="X214" s="96">
        <v>82</v>
      </c>
      <c r="Y214" s="39" t="s">
        <v>309</v>
      </c>
      <c r="Z214" s="36">
        <v>823</v>
      </c>
      <c r="AA214" s="39" t="s">
        <v>1041</v>
      </c>
      <c r="AB214" s="79">
        <v>28687</v>
      </c>
      <c r="AC214" s="39" t="s">
        <v>168</v>
      </c>
      <c r="AD214" s="72"/>
      <c r="AE214" s="72"/>
      <c r="AF214" s="72"/>
      <c r="AG214" s="81">
        <v>44</v>
      </c>
      <c r="AH214" s="81" t="e">
        <f>VLOOKUP(C214,'[1]DS tăng thẻ tháng 9 (COUYEN (2'!$B$12:$C$70,2,0)</f>
        <v>#N/A</v>
      </c>
      <c r="AI214" s="81" t="e">
        <f>VLOOKUP(C214,'[1]DS mua 1-8-2019'!$B$12:$C$22,2,0)</f>
        <v>#N/A</v>
      </c>
      <c r="AJ214" s="81" t="e">
        <f>VLOOKUP(C214,'[1]DS mua 1-7-2019'!$B$12:$C$20,2,0)</f>
        <v>#N/A</v>
      </c>
      <c r="AK214" s="81" t="e">
        <f>VLOOKUP(C214,'[1]DS tăng giảm'!$B$12:$C$17,2,0)</f>
        <v>#N/A</v>
      </c>
      <c r="AL214" s="81">
        <v>3</v>
      </c>
      <c r="AM214" s="20"/>
      <c r="AN214" s="20"/>
      <c r="AO214" s="20"/>
    </row>
    <row r="215" spans="1:41" ht="20.100000000000001" customHeight="1">
      <c r="A215" s="81">
        <v>209</v>
      </c>
      <c r="B215" s="123">
        <v>3598</v>
      </c>
      <c r="C215" s="125" t="s">
        <v>1687</v>
      </c>
      <c r="D215" s="125" t="s">
        <v>1688</v>
      </c>
      <c r="E215" s="125" t="s">
        <v>256</v>
      </c>
      <c r="F215" s="125" t="s">
        <v>63</v>
      </c>
      <c r="G215" s="153" t="s">
        <v>1626</v>
      </c>
      <c r="H215" s="125"/>
      <c r="I215" s="125"/>
      <c r="J215" s="125"/>
      <c r="K215" s="125"/>
      <c r="L215" s="125"/>
      <c r="M215" s="125"/>
      <c r="N215" s="125"/>
      <c r="O215" s="125" t="s">
        <v>1689</v>
      </c>
      <c r="P215" s="125" t="s">
        <v>1690</v>
      </c>
      <c r="Q215" s="83" t="str">
        <f>R215&amp;","&amp;S215&amp;","&amp;T215&amp;","&amp;U215</f>
        <v>27 Võ Thị Sáu, Phường Đa Kao, Quận 1, Thành phố Hồ Chí Minh</v>
      </c>
      <c r="R215" s="154" t="s">
        <v>1691</v>
      </c>
      <c r="S215" s="125" t="s">
        <v>1692</v>
      </c>
      <c r="T215" s="125" t="s">
        <v>1693</v>
      </c>
      <c r="U215" s="93" t="s">
        <v>379</v>
      </c>
      <c r="V215" s="125"/>
      <c r="W215" s="125"/>
      <c r="X215" s="88">
        <v>79</v>
      </c>
      <c r="Y215" s="89" t="s">
        <v>113</v>
      </c>
      <c r="Z215" s="34">
        <v>760</v>
      </c>
      <c r="AA215" s="34" t="s">
        <v>1694</v>
      </c>
      <c r="AB215" s="113">
        <v>26737</v>
      </c>
      <c r="AC215" s="34" t="s">
        <v>1695</v>
      </c>
      <c r="AD215" s="72"/>
      <c r="AE215" s="72"/>
      <c r="AF215" s="72"/>
      <c r="AG215" s="81">
        <v>132</v>
      </c>
      <c r="AH215" s="81" t="e">
        <f>VLOOKUP(C215,'[1]DS tăng thẻ tháng 9 (COUYEN (2'!$B$12:$C$70,2,0)</f>
        <v>#N/A</v>
      </c>
      <c r="AI215" s="81" t="e">
        <f>VLOOKUP(C215,'[1]DS mua 1-8-2019'!$B$12:$C$22,2,0)</f>
        <v>#N/A</v>
      </c>
      <c r="AJ215" s="81" t="e">
        <f>VLOOKUP(C215,'[1]DS mua 1-7-2019'!$B$12:$C$20,2,0)</f>
        <v>#N/A</v>
      </c>
      <c r="AK215" s="81" t="e">
        <f>VLOOKUP(C215,'[1]DS tăng giảm'!$B$12:$C$17,2,0)</f>
        <v>#N/A</v>
      </c>
      <c r="AL215" s="81">
        <v>3</v>
      </c>
      <c r="AM215" s="24"/>
      <c r="AN215" s="24"/>
      <c r="AO215" s="21"/>
    </row>
    <row r="216" spans="1:41" ht="20.100000000000001" customHeight="1">
      <c r="A216" s="81">
        <v>210</v>
      </c>
      <c r="B216" s="123">
        <v>3600</v>
      </c>
      <c r="C216" s="125" t="s">
        <v>1696</v>
      </c>
      <c r="D216" s="125" t="s">
        <v>1697</v>
      </c>
      <c r="E216" s="125" t="s">
        <v>1698</v>
      </c>
      <c r="F216" s="125" t="s">
        <v>63</v>
      </c>
      <c r="G216" s="153" t="s">
        <v>1699</v>
      </c>
      <c r="H216" s="125"/>
      <c r="I216" s="125"/>
      <c r="J216" s="125"/>
      <c r="K216" s="125"/>
      <c r="L216" s="125"/>
      <c r="M216" s="125"/>
      <c r="N216" s="125"/>
      <c r="O216" s="125" t="s">
        <v>1675</v>
      </c>
      <c r="P216" s="125" t="s">
        <v>1700</v>
      </c>
      <c r="Q216" s="83" t="str">
        <f>R216&amp;","&amp;S216&amp;","&amp;T216&amp;","&amp;U216</f>
        <v>194 Ấp Suối Cát 2, Xã Suối Cát, Huyện Xuân Lộc , Tỉnh Đồng Nai</v>
      </c>
      <c r="R216" s="154" t="s">
        <v>1701</v>
      </c>
      <c r="S216" s="125" t="s">
        <v>1702</v>
      </c>
      <c r="T216" s="125" t="s">
        <v>1703</v>
      </c>
      <c r="U216" s="125" t="s">
        <v>70</v>
      </c>
      <c r="V216" s="125"/>
      <c r="W216" s="125"/>
      <c r="X216" s="96">
        <v>75</v>
      </c>
      <c r="Y216" s="39" t="s">
        <v>71</v>
      </c>
      <c r="Z216" s="37">
        <v>741</v>
      </c>
      <c r="AA216" s="37" t="s">
        <v>214</v>
      </c>
      <c r="AB216" s="37">
        <v>26452</v>
      </c>
      <c r="AC216" s="37" t="s">
        <v>1704</v>
      </c>
      <c r="AD216" s="72"/>
      <c r="AE216" s="72"/>
      <c r="AF216" s="72"/>
      <c r="AG216" s="81">
        <v>151</v>
      </c>
      <c r="AH216" s="81" t="e">
        <f>VLOOKUP(C216,'[1]DS tăng thẻ tháng 9 (COUYEN (2'!$B$12:$C$70,2,0)</f>
        <v>#N/A</v>
      </c>
      <c r="AI216" s="81" t="e">
        <f>VLOOKUP(C216,'[1]DS mua 1-8-2019'!$B$12:$C$22,2,0)</f>
        <v>#N/A</v>
      </c>
      <c r="AJ216" s="81" t="e">
        <f>VLOOKUP(C216,'[1]DS mua 1-7-2019'!$B$12:$C$20,2,0)</f>
        <v>#N/A</v>
      </c>
      <c r="AK216" s="81" t="e">
        <f>VLOOKUP(C216,'[1]DS tăng giảm'!$B$12:$C$17,2,0)</f>
        <v>#N/A</v>
      </c>
      <c r="AL216" s="81">
        <v>3</v>
      </c>
      <c r="AM216" s="24"/>
      <c r="AN216" s="24"/>
      <c r="AO216" s="22"/>
    </row>
    <row r="217" spans="1:41" ht="20.100000000000001" customHeight="1">
      <c r="A217" s="81">
        <v>211</v>
      </c>
      <c r="B217" s="123">
        <v>3607</v>
      </c>
      <c r="C217" s="125" t="s">
        <v>1711</v>
      </c>
      <c r="D217" s="125" t="s">
        <v>1712</v>
      </c>
      <c r="E217" s="125" t="s">
        <v>1480</v>
      </c>
      <c r="F217" s="125" t="s">
        <v>63</v>
      </c>
      <c r="G217" s="153" t="s">
        <v>1713</v>
      </c>
      <c r="H217" s="125"/>
      <c r="I217" s="125"/>
      <c r="J217" s="125"/>
      <c r="K217" s="125"/>
      <c r="L217" s="125"/>
      <c r="M217" s="125"/>
      <c r="N217" s="125"/>
      <c r="O217" s="125" t="s">
        <v>1714</v>
      </c>
      <c r="P217" s="125" t="s">
        <v>1715</v>
      </c>
      <c r="Q217" s="83" t="str">
        <f>R217&amp;","&amp;S217&amp;","&amp;T217&amp;","&amp;U217</f>
        <v>Ấp Phú An, Xã Phú Quý, Thị Xã Cai Lậy, Tỉnh Tiền Giang</v>
      </c>
      <c r="R217" s="154" t="s">
        <v>1716</v>
      </c>
      <c r="S217" s="125" t="s">
        <v>1717</v>
      </c>
      <c r="T217" s="125" t="s">
        <v>1718</v>
      </c>
      <c r="U217" s="125" t="s">
        <v>308</v>
      </c>
      <c r="V217" s="125"/>
      <c r="W217" s="125"/>
      <c r="X217" s="96">
        <v>82</v>
      </c>
      <c r="Y217" s="39" t="s">
        <v>309</v>
      </c>
      <c r="Z217" s="36">
        <v>817</v>
      </c>
      <c r="AA217" s="39" t="s">
        <v>833</v>
      </c>
      <c r="AB217" s="79">
        <v>28483</v>
      </c>
      <c r="AC217" s="39" t="s">
        <v>1719</v>
      </c>
      <c r="AD217" s="72"/>
      <c r="AE217" s="72"/>
      <c r="AF217" s="72"/>
      <c r="AG217" s="81">
        <v>136</v>
      </c>
      <c r="AH217" s="81" t="e">
        <f>VLOOKUP(C217,'[1]DS tăng thẻ tháng 9 (COUYEN (2'!$B$12:$C$70,2,0)</f>
        <v>#N/A</v>
      </c>
      <c r="AI217" s="81" t="e">
        <f>VLOOKUP(C217,'[1]DS mua 1-8-2019'!$B$12:$C$22,2,0)</f>
        <v>#N/A</v>
      </c>
      <c r="AJ217" s="81" t="e">
        <f>VLOOKUP(C217,'[1]DS mua 1-7-2019'!$B$12:$C$20,2,0)</f>
        <v>#N/A</v>
      </c>
      <c r="AK217" s="81" t="e">
        <f>VLOOKUP(C217,'[1]DS tăng giảm'!$B$12:$C$17,2,0)</f>
        <v>#N/A</v>
      </c>
      <c r="AL217" s="81">
        <v>3</v>
      </c>
      <c r="AM217" s="24"/>
      <c r="AN217" s="24"/>
      <c r="AO217" s="20"/>
    </row>
    <row r="218" spans="1:41" ht="20.100000000000001" customHeight="1">
      <c r="A218" s="81">
        <v>212</v>
      </c>
      <c r="B218" s="155">
        <v>3610</v>
      </c>
      <c r="C218" s="125" t="s">
        <v>1720</v>
      </c>
      <c r="D218" s="125" t="s">
        <v>1721</v>
      </c>
      <c r="E218" s="125" t="s">
        <v>392</v>
      </c>
      <c r="F218" s="125" t="s">
        <v>63</v>
      </c>
      <c r="G218" s="153" t="s">
        <v>1722</v>
      </c>
      <c r="H218" s="125"/>
      <c r="I218" s="125"/>
      <c r="J218" s="125"/>
      <c r="K218" s="125"/>
      <c r="L218" s="125"/>
      <c r="M218" s="125"/>
      <c r="N218" s="125"/>
      <c r="O218" s="125" t="s">
        <v>1675</v>
      </c>
      <c r="P218" s="125" t="s">
        <v>1723</v>
      </c>
      <c r="Q218" s="83" t="str">
        <f>R218&amp;","&amp;S218&amp;","&amp;T218&amp;","&amp;U218</f>
        <v>Thôn Tập An Nam, Xã Phổ Văn, Huyện Đức Phổ, Tỉnh Quảng Ngãi</v>
      </c>
      <c r="R218" s="154" t="s">
        <v>1724</v>
      </c>
      <c r="S218" s="125" t="s">
        <v>1725</v>
      </c>
      <c r="T218" s="125" t="s">
        <v>1726</v>
      </c>
      <c r="U218" s="125" t="s">
        <v>1211</v>
      </c>
      <c r="V218" s="125"/>
      <c r="W218" s="125"/>
      <c r="X218" s="96">
        <v>51</v>
      </c>
      <c r="Y218" s="80" t="s">
        <v>367</v>
      </c>
      <c r="Z218" s="38">
        <v>534</v>
      </c>
      <c r="AA218" s="42" t="s">
        <v>368</v>
      </c>
      <c r="AB218" s="79">
        <v>21451</v>
      </c>
      <c r="AC218" s="39" t="s">
        <v>1727</v>
      </c>
      <c r="AD218" s="72"/>
      <c r="AE218" s="72"/>
      <c r="AF218" s="72"/>
      <c r="AG218" s="81">
        <v>26</v>
      </c>
      <c r="AH218" s="81" t="e">
        <f>VLOOKUP(C218,'[1]DS tăng thẻ tháng 9 (COUYEN (2'!$B$12:$C$70,2,0)</f>
        <v>#N/A</v>
      </c>
      <c r="AI218" s="81" t="e">
        <f>VLOOKUP(C218,'[1]DS mua 1-8-2019'!$B$12:$C$22,2,0)</f>
        <v>#N/A</v>
      </c>
      <c r="AJ218" s="81" t="e">
        <f>VLOOKUP(C218,'[1]DS mua 1-7-2019'!$B$12:$C$20,2,0)</f>
        <v>#N/A</v>
      </c>
      <c r="AK218" s="81" t="e">
        <f>VLOOKUP(C218,'[1]DS tăng giảm'!$B$12:$C$17,2,0)</f>
        <v>#N/A</v>
      </c>
      <c r="AL218" s="81">
        <v>3</v>
      </c>
      <c r="AM218" s="24"/>
      <c r="AN218" s="24"/>
      <c r="AO218" s="22"/>
    </row>
    <row r="219" spans="1:41" ht="20.100000000000001" customHeight="1">
      <c r="A219" s="81">
        <v>213</v>
      </c>
      <c r="B219" s="155">
        <v>3625</v>
      </c>
      <c r="C219" s="125" t="s">
        <v>1728</v>
      </c>
      <c r="D219" s="125" t="s">
        <v>1729</v>
      </c>
      <c r="E219" s="125" t="s">
        <v>360</v>
      </c>
      <c r="F219" s="125" t="s">
        <v>63</v>
      </c>
      <c r="G219" s="153" t="s">
        <v>1682</v>
      </c>
      <c r="H219" s="125"/>
      <c r="I219" s="125"/>
      <c r="J219" s="125"/>
      <c r="K219" s="125"/>
      <c r="L219" s="125"/>
      <c r="M219" s="125"/>
      <c r="N219" s="125"/>
      <c r="O219" s="125" t="s">
        <v>1730</v>
      </c>
      <c r="P219" s="125" t="s">
        <v>1731</v>
      </c>
      <c r="Q219" s="83" t="str">
        <f>R219&amp;","&amp;S219&amp;","&amp;T219&amp;","&amp;U219</f>
        <v>36 Phan Bội Châu Tổ 1 Khu Phố Phú Nghĩa, Phường Phú Đức, Thị Xã Bình Long, Bình Phước</v>
      </c>
      <c r="R219" s="154" t="s">
        <v>1732</v>
      </c>
      <c r="S219" s="125" t="s">
        <v>1733</v>
      </c>
      <c r="T219" s="125" t="s">
        <v>1734</v>
      </c>
      <c r="U219" s="125" t="s">
        <v>1735</v>
      </c>
      <c r="V219" s="125"/>
      <c r="W219" s="125"/>
      <c r="X219" s="91">
        <v>70</v>
      </c>
      <c r="Y219" s="39" t="s">
        <v>166</v>
      </c>
      <c r="Z219" s="40">
        <v>690</v>
      </c>
      <c r="AA219" s="149" t="s">
        <v>1736</v>
      </c>
      <c r="AB219" s="152">
        <v>25326</v>
      </c>
      <c r="AC219" s="156" t="s">
        <v>1737</v>
      </c>
      <c r="AD219" s="72"/>
      <c r="AE219" s="72"/>
      <c r="AF219" s="72"/>
      <c r="AG219" s="81">
        <v>36</v>
      </c>
      <c r="AH219" s="81" t="e">
        <f>VLOOKUP(C219,'[1]DS tăng thẻ tháng 9 (COUYEN (2'!$B$12:$C$70,2,0)</f>
        <v>#N/A</v>
      </c>
      <c r="AI219" s="81" t="e">
        <f>VLOOKUP(C219,'[1]DS mua 1-8-2019'!$B$12:$C$22,2,0)</f>
        <v>#N/A</v>
      </c>
      <c r="AJ219" s="81" t="e">
        <f>VLOOKUP(C219,'[1]DS mua 1-7-2019'!$B$12:$C$20,2,0)</f>
        <v>#N/A</v>
      </c>
      <c r="AK219" s="81" t="e">
        <f>VLOOKUP(C219,'[1]DS tăng giảm'!$B$12:$C$17,2,0)</f>
        <v>#N/A</v>
      </c>
      <c r="AL219" s="81">
        <v>3</v>
      </c>
      <c r="AM219" s="20"/>
      <c r="AN219" s="20"/>
      <c r="AO219" s="20"/>
    </row>
    <row r="220" spans="1:41" ht="20.100000000000001" customHeight="1">
      <c r="A220" s="81">
        <v>214</v>
      </c>
      <c r="B220" s="123">
        <v>3629</v>
      </c>
      <c r="C220" s="125" t="s">
        <v>1738</v>
      </c>
      <c r="D220" s="125" t="s">
        <v>1739</v>
      </c>
      <c r="E220" s="125" t="s">
        <v>1740</v>
      </c>
      <c r="F220" s="125" t="s">
        <v>63</v>
      </c>
      <c r="G220" s="153" t="s">
        <v>1741</v>
      </c>
      <c r="H220" s="125"/>
      <c r="I220" s="125"/>
      <c r="J220" s="125"/>
      <c r="K220" s="125"/>
      <c r="L220" s="125"/>
      <c r="M220" s="125"/>
      <c r="N220" s="125"/>
      <c r="O220" s="125" t="s">
        <v>1179</v>
      </c>
      <c r="P220" s="125" t="s">
        <v>1742</v>
      </c>
      <c r="Q220" s="83" t="str">
        <f>R220&amp;","&amp;S220&amp;","&amp;T220&amp;","&amp;U220</f>
        <v>Tổ 5 Khu Phố Tân Trà 2, Phường Tân Bình, Thị Xã Đồng Xoài, Tỉnh Bình Phước</v>
      </c>
      <c r="R220" s="125" t="s">
        <v>1743</v>
      </c>
      <c r="S220" s="125" t="s">
        <v>1744</v>
      </c>
      <c r="T220" s="125" t="s">
        <v>1745</v>
      </c>
      <c r="U220" s="125" t="s">
        <v>165</v>
      </c>
      <c r="V220" s="125"/>
      <c r="W220" s="125"/>
      <c r="X220" s="96">
        <v>70</v>
      </c>
      <c r="Y220" s="39" t="s">
        <v>166</v>
      </c>
      <c r="Z220" s="36">
        <v>834</v>
      </c>
      <c r="AA220" s="39" t="s">
        <v>1746</v>
      </c>
      <c r="AB220" s="79">
        <v>29029</v>
      </c>
      <c r="AC220" s="39" t="s">
        <v>1747</v>
      </c>
      <c r="AD220" s="72"/>
      <c r="AE220" s="72"/>
      <c r="AF220" s="72"/>
      <c r="AG220" s="81">
        <v>7</v>
      </c>
      <c r="AH220" s="81" t="e">
        <f>VLOOKUP(C220,'[1]DS tăng thẻ tháng 9 (COUYEN (2'!$B$12:$C$70,2,0)</f>
        <v>#N/A</v>
      </c>
      <c r="AI220" s="81" t="e">
        <f>VLOOKUP(C220,'[1]DS mua 1-8-2019'!$B$12:$C$22,2,0)</f>
        <v>#N/A</v>
      </c>
      <c r="AJ220" s="81" t="e">
        <f>VLOOKUP(C220,'[1]DS mua 1-7-2019'!$B$12:$C$20,2,0)</f>
        <v>#N/A</v>
      </c>
      <c r="AK220" s="81" t="e">
        <f>VLOOKUP(C220,'[1]DS tăng giảm'!$B$12:$C$17,2,0)</f>
        <v>#N/A</v>
      </c>
      <c r="AL220" s="81">
        <v>3</v>
      </c>
      <c r="AM220" s="20"/>
      <c r="AN220" s="20"/>
      <c r="AO220" s="20"/>
    </row>
    <row r="221" spans="1:41" ht="20.100000000000001" customHeight="1">
      <c r="A221" s="81">
        <v>215</v>
      </c>
      <c r="B221" s="123">
        <v>3654</v>
      </c>
      <c r="C221" s="125" t="s">
        <v>1748</v>
      </c>
      <c r="D221" s="125" t="s">
        <v>1749</v>
      </c>
      <c r="E221" s="125" t="s">
        <v>292</v>
      </c>
      <c r="F221" s="125" t="s">
        <v>63</v>
      </c>
      <c r="G221" s="153" t="s">
        <v>1750</v>
      </c>
      <c r="H221" s="125"/>
      <c r="I221" s="125"/>
      <c r="J221" s="125"/>
      <c r="K221" s="125"/>
      <c r="L221" s="125"/>
      <c r="M221" s="125"/>
      <c r="N221" s="125"/>
      <c r="O221" s="125" t="s">
        <v>1126</v>
      </c>
      <c r="P221" s="125" t="s">
        <v>1751</v>
      </c>
      <c r="Q221" s="83" t="str">
        <f>R221&amp;","&amp;S221&amp;","&amp;T221&amp;","&amp;U221</f>
        <v>Ấp Phước An, Xã Phước Thạnh, Huyện Gò Dầu, Tỉnh Tây Ninh</v>
      </c>
      <c r="R221" s="125" t="s">
        <v>1752</v>
      </c>
      <c r="S221" s="125" t="s">
        <v>1428</v>
      </c>
      <c r="T221" s="125" t="s">
        <v>1190</v>
      </c>
      <c r="U221" s="125" t="s">
        <v>127</v>
      </c>
      <c r="V221" s="125"/>
      <c r="W221" s="125"/>
      <c r="X221" s="96">
        <v>72</v>
      </c>
      <c r="Y221" s="39" t="s">
        <v>128</v>
      </c>
      <c r="Z221" s="127">
        <v>710</v>
      </c>
      <c r="AA221" s="127" t="s">
        <v>481</v>
      </c>
      <c r="AB221" s="152">
        <v>25669</v>
      </c>
      <c r="AC221" s="156" t="s">
        <v>912</v>
      </c>
      <c r="AD221" s="72"/>
      <c r="AE221" s="72"/>
      <c r="AF221" s="72"/>
      <c r="AG221" s="81">
        <v>62</v>
      </c>
      <c r="AH221" s="81" t="e">
        <f>VLOOKUP(C221,'[1]DS tăng thẻ tháng 9 (COUYEN (2'!$B$12:$C$70,2,0)</f>
        <v>#N/A</v>
      </c>
      <c r="AI221" s="81" t="e">
        <f>VLOOKUP(C221,'[1]DS mua 1-8-2019'!$B$12:$C$22,2,0)</f>
        <v>#N/A</v>
      </c>
      <c r="AJ221" s="81" t="e">
        <f>VLOOKUP(C221,'[1]DS mua 1-7-2019'!$B$12:$C$20,2,0)</f>
        <v>#N/A</v>
      </c>
      <c r="AK221" s="81" t="e">
        <f>VLOOKUP(C221,'[1]DS tăng giảm'!$B$12:$C$17,2,0)</f>
        <v>#N/A</v>
      </c>
      <c r="AL221" s="81">
        <v>3</v>
      </c>
      <c r="AM221" s="20"/>
      <c r="AN221" s="20"/>
      <c r="AO221" s="20"/>
    </row>
    <row r="222" spans="1:41" ht="20.100000000000001" customHeight="1">
      <c r="A222" s="81">
        <v>216</v>
      </c>
      <c r="B222" s="155">
        <v>3657</v>
      </c>
      <c r="C222" s="125" t="s">
        <v>1753</v>
      </c>
      <c r="D222" s="125" t="s">
        <v>1754</v>
      </c>
      <c r="E222" s="125" t="s">
        <v>1755</v>
      </c>
      <c r="F222" s="125" t="s">
        <v>63</v>
      </c>
      <c r="G222" s="153" t="s">
        <v>1599</v>
      </c>
      <c r="H222" s="125"/>
      <c r="I222" s="125"/>
      <c r="J222" s="125"/>
      <c r="K222" s="125"/>
      <c r="L222" s="125"/>
      <c r="M222" s="125"/>
      <c r="N222" s="125"/>
      <c r="O222" s="125" t="s">
        <v>1666</v>
      </c>
      <c r="P222" s="125" t="s">
        <v>1756</v>
      </c>
      <c r="Q222" s="83" t="str">
        <f>R222&amp;","&amp;S222&amp;","&amp;T222&amp;","&amp;U222</f>
        <v>Ấp 1, Xã Đức Liểu, Huyện Bù Đăng, Tỉnh Bình Phước</v>
      </c>
      <c r="R222" s="125" t="s">
        <v>1757</v>
      </c>
      <c r="S222" s="125" t="s">
        <v>1758</v>
      </c>
      <c r="T222" s="125" t="s">
        <v>1759</v>
      </c>
      <c r="U222" s="125" t="s">
        <v>165</v>
      </c>
      <c r="V222" s="125"/>
      <c r="W222" s="125"/>
      <c r="X222" s="96">
        <v>70</v>
      </c>
      <c r="Y222" s="39" t="s">
        <v>166</v>
      </c>
      <c r="Z222" s="40">
        <v>696</v>
      </c>
      <c r="AA222" s="149" t="s">
        <v>1760</v>
      </c>
      <c r="AB222" s="152">
        <v>25417</v>
      </c>
      <c r="AC222" s="149" t="s">
        <v>1761</v>
      </c>
      <c r="AD222" s="72"/>
      <c r="AE222" s="72"/>
      <c r="AF222" s="72"/>
      <c r="AG222" s="81">
        <v>45</v>
      </c>
      <c r="AH222" s="81" t="e">
        <f>VLOOKUP(C222,'[1]DS tăng thẻ tháng 9 (COUYEN (2'!$B$12:$C$70,2,0)</f>
        <v>#N/A</v>
      </c>
      <c r="AI222" s="81" t="e">
        <f>VLOOKUP(C222,'[1]DS mua 1-8-2019'!$B$12:$C$22,2,0)</f>
        <v>#N/A</v>
      </c>
      <c r="AJ222" s="81" t="e">
        <f>VLOOKUP(C222,'[1]DS mua 1-7-2019'!$B$12:$C$20,2,0)</f>
        <v>#N/A</v>
      </c>
      <c r="AK222" s="81" t="e">
        <f>VLOOKUP(C222,'[1]DS tăng giảm'!$B$12:$C$17,2,0)</f>
        <v>#N/A</v>
      </c>
      <c r="AL222" s="81">
        <v>3</v>
      </c>
      <c r="AM222" s="24"/>
      <c r="AN222" s="24"/>
      <c r="AO222" s="24"/>
    </row>
    <row r="223" spans="1:41" ht="20.100000000000001" customHeight="1">
      <c r="A223" s="81">
        <v>217</v>
      </c>
      <c r="B223" s="155">
        <v>3658</v>
      </c>
      <c r="C223" s="125" t="s">
        <v>1762</v>
      </c>
      <c r="D223" s="125" t="s">
        <v>243</v>
      </c>
      <c r="E223" s="125" t="s">
        <v>1763</v>
      </c>
      <c r="F223" s="125" t="s">
        <v>63</v>
      </c>
      <c r="G223" s="153" t="s">
        <v>1764</v>
      </c>
      <c r="H223" s="125"/>
      <c r="I223" s="125"/>
      <c r="J223" s="125"/>
      <c r="K223" s="125"/>
      <c r="L223" s="125"/>
      <c r="M223" s="125"/>
      <c r="N223" s="125"/>
      <c r="O223" s="125" t="s">
        <v>1675</v>
      </c>
      <c r="P223" s="125" t="s">
        <v>1765</v>
      </c>
      <c r="Q223" s="83" t="str">
        <f>R223&amp;","&amp;S223&amp;","&amp;T223&amp;","&amp;U223</f>
        <v>Ấp 1, Xã Phương Trà, Huyện Cao Lãnh, Tỉnh Đồng Tháp</v>
      </c>
      <c r="R223" s="154" t="s">
        <v>1757</v>
      </c>
      <c r="S223" s="125" t="s">
        <v>1766</v>
      </c>
      <c r="T223" s="125" t="s">
        <v>690</v>
      </c>
      <c r="U223" s="125" t="s">
        <v>262</v>
      </c>
      <c r="V223" s="125"/>
      <c r="W223" s="125"/>
      <c r="X223" s="96">
        <v>87</v>
      </c>
      <c r="Y223" s="39" t="s">
        <v>263</v>
      </c>
      <c r="Z223" s="35">
        <v>873</v>
      </c>
      <c r="AA223" s="80" t="s">
        <v>691</v>
      </c>
      <c r="AB223" s="79">
        <v>30094</v>
      </c>
      <c r="AC223" s="39" t="s">
        <v>1767</v>
      </c>
      <c r="AD223" s="72"/>
      <c r="AE223" s="72"/>
      <c r="AF223" s="72"/>
      <c r="AG223" s="81">
        <v>114</v>
      </c>
      <c r="AH223" s="81" t="e">
        <f>VLOOKUP(C223,'[1]DS tăng thẻ tháng 9 (COUYEN (2'!$B$12:$C$70,2,0)</f>
        <v>#N/A</v>
      </c>
      <c r="AI223" s="81" t="e">
        <f>VLOOKUP(C223,'[1]DS mua 1-8-2019'!$B$12:$C$22,2,0)</f>
        <v>#N/A</v>
      </c>
      <c r="AJ223" s="81" t="e">
        <f>VLOOKUP(C223,'[1]DS mua 1-7-2019'!$B$12:$C$20,2,0)</f>
        <v>#N/A</v>
      </c>
      <c r="AK223" s="81" t="e">
        <f>VLOOKUP(C223,'[1]DS tăng giảm'!$B$12:$C$17,2,0)</f>
        <v>#N/A</v>
      </c>
      <c r="AL223" s="81">
        <v>3</v>
      </c>
      <c r="AM223" s="20"/>
      <c r="AN223" s="20"/>
      <c r="AO223" s="21"/>
    </row>
    <row r="224" spans="1:41" ht="20.100000000000001" customHeight="1">
      <c r="A224" s="81">
        <v>218</v>
      </c>
      <c r="B224" s="123">
        <v>3672</v>
      </c>
      <c r="C224" s="125" t="s">
        <v>1768</v>
      </c>
      <c r="D224" s="125" t="s">
        <v>1250</v>
      </c>
      <c r="E224" s="125" t="s">
        <v>1769</v>
      </c>
      <c r="F224" s="125" t="s">
        <v>63</v>
      </c>
      <c r="G224" s="153" t="s">
        <v>1770</v>
      </c>
      <c r="H224" s="125"/>
      <c r="I224" s="125"/>
      <c r="J224" s="125"/>
      <c r="K224" s="125"/>
      <c r="L224" s="125"/>
      <c r="M224" s="125"/>
      <c r="N224" s="125"/>
      <c r="O224" s="125" t="s">
        <v>1277</v>
      </c>
      <c r="P224" s="125" t="s">
        <v>1771</v>
      </c>
      <c r="Q224" s="83" t="str">
        <f>R224&amp;","&amp;S224&amp;","&amp;T224&amp;","&amp;U224</f>
        <v>259/C Tổ 13 Ấp Tân Lập, Xã Tân Nhuận Đông, Huyện Châu Thành, Tỉnh Đồng Tháp</v>
      </c>
      <c r="R224" s="125" t="s">
        <v>1772</v>
      </c>
      <c r="S224" s="125" t="s">
        <v>1773</v>
      </c>
      <c r="T224" s="125" t="s">
        <v>601</v>
      </c>
      <c r="U224" s="125" t="s">
        <v>262</v>
      </c>
      <c r="V224" s="125"/>
      <c r="W224" s="125"/>
      <c r="X224" s="91">
        <v>87</v>
      </c>
      <c r="Y224" s="39" t="s">
        <v>263</v>
      </c>
      <c r="Z224" s="35">
        <v>877</v>
      </c>
      <c r="AA224" s="80" t="s">
        <v>264</v>
      </c>
      <c r="AB224" s="79">
        <v>30253</v>
      </c>
      <c r="AC224" s="80" t="s">
        <v>1774</v>
      </c>
      <c r="AD224" s="72"/>
      <c r="AE224" s="72"/>
      <c r="AF224" s="72"/>
      <c r="AG224" s="81">
        <v>110</v>
      </c>
      <c r="AH224" s="81" t="e">
        <f>VLOOKUP(C224,'[1]DS tăng thẻ tháng 9 (COUYEN (2'!$B$12:$C$70,2,0)</f>
        <v>#N/A</v>
      </c>
      <c r="AI224" s="81" t="e">
        <f>VLOOKUP(C224,'[1]DS mua 1-8-2019'!$B$12:$C$22,2,0)</f>
        <v>#N/A</v>
      </c>
      <c r="AJ224" s="81" t="e">
        <f>VLOOKUP(C224,'[1]DS mua 1-7-2019'!$B$12:$C$20,2,0)</f>
        <v>#N/A</v>
      </c>
      <c r="AK224" s="81" t="e">
        <f>VLOOKUP(C224,'[1]DS tăng giảm'!$B$12:$C$17,2,0)</f>
        <v>#N/A</v>
      </c>
      <c r="AL224" s="81">
        <v>3</v>
      </c>
      <c r="AM224" s="24"/>
      <c r="AN224" s="24"/>
      <c r="AO224" s="21"/>
    </row>
    <row r="225" spans="1:41" ht="20.100000000000001" customHeight="1">
      <c r="A225" s="81">
        <v>219</v>
      </c>
      <c r="B225" s="155">
        <v>3673</v>
      </c>
      <c r="C225" s="125" t="s">
        <v>1775</v>
      </c>
      <c r="D225" s="125" t="s">
        <v>1776</v>
      </c>
      <c r="E225" s="125" t="s">
        <v>1060</v>
      </c>
      <c r="F225" s="125" t="s">
        <v>63</v>
      </c>
      <c r="G225" s="153" t="s">
        <v>1777</v>
      </c>
      <c r="H225" s="125"/>
      <c r="I225" s="125"/>
      <c r="J225" s="125"/>
      <c r="K225" s="125"/>
      <c r="L225" s="125"/>
      <c r="M225" s="125"/>
      <c r="N225" s="125"/>
      <c r="O225" s="125" t="s">
        <v>1179</v>
      </c>
      <c r="P225" s="125" t="s">
        <v>1778</v>
      </c>
      <c r="Q225" s="83" t="str">
        <f>R225&amp;","&amp;S225&amp;","&amp;T225&amp;","&amp;U225</f>
        <v>27/21/12  Ấp 3B, Xã Tân Thạnh Đông, Huyện Củ Chi, Thành phố Hồ Chí Minh</v>
      </c>
      <c r="R225" s="154" t="s">
        <v>1779</v>
      </c>
      <c r="S225" s="125" t="s">
        <v>1780</v>
      </c>
      <c r="T225" s="125" t="s">
        <v>112</v>
      </c>
      <c r="U225" s="93" t="s">
        <v>379</v>
      </c>
      <c r="V225" s="125"/>
      <c r="W225" s="125"/>
      <c r="X225" s="88">
        <v>79</v>
      </c>
      <c r="Y225" s="89" t="s">
        <v>113</v>
      </c>
      <c r="Z225" s="94">
        <v>783</v>
      </c>
      <c r="AA225" s="94" t="s">
        <v>114</v>
      </c>
      <c r="AB225" s="113">
        <v>27547</v>
      </c>
      <c r="AC225" s="34" t="s">
        <v>512</v>
      </c>
      <c r="AD225" s="72"/>
      <c r="AE225" s="72"/>
      <c r="AF225" s="72"/>
      <c r="AG225" s="81">
        <v>126</v>
      </c>
      <c r="AH225" s="81" t="e">
        <f>VLOOKUP(C225,'[1]DS tăng thẻ tháng 9 (COUYEN (2'!$B$12:$C$70,2,0)</f>
        <v>#N/A</v>
      </c>
      <c r="AI225" s="81" t="e">
        <f>VLOOKUP(C225,'[1]DS mua 1-8-2019'!$B$12:$C$22,2,0)</f>
        <v>#N/A</v>
      </c>
      <c r="AJ225" s="81" t="e">
        <f>VLOOKUP(C225,'[1]DS mua 1-7-2019'!$B$12:$C$20,2,0)</f>
        <v>#N/A</v>
      </c>
      <c r="AK225" s="81" t="e">
        <f>VLOOKUP(C225,'[1]DS tăng giảm'!$B$12:$C$17,2,0)</f>
        <v>#N/A</v>
      </c>
      <c r="AL225" s="81">
        <v>3</v>
      </c>
      <c r="AM225" s="20"/>
      <c r="AN225" s="20"/>
      <c r="AO225" s="20"/>
    </row>
    <row r="226" spans="1:41" ht="20.100000000000001" customHeight="1">
      <c r="A226" s="81">
        <v>220</v>
      </c>
      <c r="B226" s="123">
        <v>3698</v>
      </c>
      <c r="C226" s="125" t="s">
        <v>1781</v>
      </c>
      <c r="D226" s="125" t="s">
        <v>1782</v>
      </c>
      <c r="E226" s="125" t="s">
        <v>1783</v>
      </c>
      <c r="F226" s="125" t="s">
        <v>63</v>
      </c>
      <c r="G226" s="153" t="s">
        <v>1784</v>
      </c>
      <c r="H226" s="125"/>
      <c r="I226" s="125"/>
      <c r="J226" s="125"/>
      <c r="K226" s="125"/>
      <c r="L226" s="125"/>
      <c r="M226" s="125"/>
      <c r="N226" s="125"/>
      <c r="O226" s="125" t="s">
        <v>1785</v>
      </c>
      <c r="P226" s="125" t="s">
        <v>1786</v>
      </c>
      <c r="Q226" s="83" t="str">
        <f>R226&amp;","&amp;S226&amp;","&amp;T226&amp;","&amp;U226</f>
        <v>272/At Ấp An Thạnh, Xã An Bình Tây, Huyện Ba Tri, Tỉnh Bến Tre</v>
      </c>
      <c r="R226" s="125" t="s">
        <v>1787</v>
      </c>
      <c r="S226" s="125" t="s">
        <v>1444</v>
      </c>
      <c r="T226" s="125" t="s">
        <v>1247</v>
      </c>
      <c r="U226" s="125" t="s">
        <v>1248</v>
      </c>
      <c r="V226" s="125"/>
      <c r="W226" s="125"/>
      <c r="X226" s="96">
        <v>83</v>
      </c>
      <c r="Y226" s="80" t="s">
        <v>355</v>
      </c>
      <c r="Z226" s="36">
        <v>836</v>
      </c>
      <c r="AA226" s="39" t="s">
        <v>652</v>
      </c>
      <c r="AB226" s="79">
        <v>29149</v>
      </c>
      <c r="AC226" s="80" t="s">
        <v>1445</v>
      </c>
      <c r="AD226" s="72"/>
      <c r="AE226" s="72"/>
      <c r="AF226" s="72"/>
      <c r="AG226" s="81">
        <v>67</v>
      </c>
      <c r="AH226" s="81" t="e">
        <f>VLOOKUP(C226,'[1]DS tăng thẻ tháng 9 (COUYEN (2'!$B$12:$C$70,2,0)</f>
        <v>#N/A</v>
      </c>
      <c r="AI226" s="81" t="e">
        <f>VLOOKUP(C226,'[1]DS mua 1-8-2019'!$B$12:$C$22,2,0)</f>
        <v>#N/A</v>
      </c>
      <c r="AJ226" s="81" t="e">
        <f>VLOOKUP(C226,'[1]DS mua 1-7-2019'!$B$12:$C$20,2,0)</f>
        <v>#N/A</v>
      </c>
      <c r="AK226" s="81" t="e">
        <f>VLOOKUP(C226,'[1]DS tăng giảm'!$B$12:$C$17,2,0)</f>
        <v>#N/A</v>
      </c>
      <c r="AL226" s="81">
        <v>3</v>
      </c>
      <c r="AM226" s="20"/>
      <c r="AN226" s="20"/>
      <c r="AO226" s="21"/>
    </row>
    <row r="227" spans="1:41" ht="20.100000000000001" customHeight="1">
      <c r="A227" s="81">
        <v>221</v>
      </c>
      <c r="B227" s="155">
        <v>3709</v>
      </c>
      <c r="C227" s="125" t="s">
        <v>1788</v>
      </c>
      <c r="D227" s="125" t="s">
        <v>1250</v>
      </c>
      <c r="E227" s="125" t="s">
        <v>292</v>
      </c>
      <c r="F227" s="125" t="s">
        <v>63</v>
      </c>
      <c r="G227" s="153" t="s">
        <v>1504</v>
      </c>
      <c r="H227" s="125"/>
      <c r="I227" s="125"/>
      <c r="J227" s="125"/>
      <c r="K227" s="125"/>
      <c r="L227" s="125"/>
      <c r="M227" s="125"/>
      <c r="N227" s="125"/>
      <c r="O227" s="125" t="s">
        <v>890</v>
      </c>
      <c r="P227" s="125" t="s">
        <v>1789</v>
      </c>
      <c r="Q227" s="83" t="str">
        <f>R227&amp;","&amp;S227&amp;","&amp;T227&amp;","&amp;U227</f>
        <v>40/1 Khu Phố 6, Tt Hóc Môn, Huyện Hóc Môn, Thành phố Hồ Chí Minh</v>
      </c>
      <c r="R227" s="125" t="s">
        <v>1790</v>
      </c>
      <c r="S227" s="125" t="s">
        <v>1791</v>
      </c>
      <c r="T227" s="125" t="s">
        <v>176</v>
      </c>
      <c r="U227" s="93" t="s">
        <v>379</v>
      </c>
      <c r="V227" s="125"/>
      <c r="W227" s="125"/>
      <c r="X227" s="88">
        <v>79</v>
      </c>
      <c r="Y227" s="89" t="s">
        <v>113</v>
      </c>
      <c r="Z227" s="94">
        <v>784</v>
      </c>
      <c r="AA227" s="94" t="s">
        <v>177</v>
      </c>
      <c r="AB227" s="113">
        <v>27559</v>
      </c>
      <c r="AC227" s="34" t="s">
        <v>178</v>
      </c>
      <c r="AD227" s="72"/>
      <c r="AE227" s="72"/>
      <c r="AF227" s="72"/>
      <c r="AG227" s="81">
        <v>64</v>
      </c>
      <c r="AH227" s="81" t="e">
        <f>VLOOKUP(C227,'[1]DS tăng thẻ tháng 9 (COUYEN (2'!$B$12:$C$70,2,0)</f>
        <v>#N/A</v>
      </c>
      <c r="AI227" s="81" t="e">
        <f>VLOOKUP(C227,'[1]DS mua 1-8-2019'!$B$12:$C$22,2,0)</f>
        <v>#N/A</v>
      </c>
      <c r="AJ227" s="81" t="e">
        <f>VLOOKUP(C227,'[1]DS mua 1-7-2019'!$B$12:$C$20,2,0)</f>
        <v>#N/A</v>
      </c>
      <c r="AK227" s="81" t="e">
        <f>VLOOKUP(C227,'[1]DS tăng giảm'!$B$12:$C$17,2,0)</f>
        <v>#N/A</v>
      </c>
      <c r="AL227" s="81">
        <v>3</v>
      </c>
      <c r="AM227" s="24"/>
      <c r="AN227" s="24"/>
      <c r="AO227" s="24"/>
    </row>
    <row r="228" spans="1:41" ht="20.100000000000001" customHeight="1">
      <c r="A228" s="81">
        <v>222</v>
      </c>
      <c r="B228" s="123">
        <v>3713</v>
      </c>
      <c r="C228" s="125" t="s">
        <v>1792</v>
      </c>
      <c r="D228" s="125" t="s">
        <v>1793</v>
      </c>
      <c r="E228" s="125" t="s">
        <v>1794</v>
      </c>
      <c r="F228" s="125" t="s">
        <v>63</v>
      </c>
      <c r="G228" s="153" t="s">
        <v>1584</v>
      </c>
      <c r="H228" s="125"/>
      <c r="I228" s="125"/>
      <c r="J228" s="125"/>
      <c r="K228" s="125"/>
      <c r="L228" s="125"/>
      <c r="M228" s="125"/>
      <c r="N228" s="125"/>
      <c r="O228" s="125" t="s">
        <v>1675</v>
      </c>
      <c r="P228" s="125" t="s">
        <v>1795</v>
      </c>
      <c r="Q228" s="83" t="str">
        <f>R228&amp;","&amp;S228&amp;","&amp;T228&amp;","&amp;U228</f>
        <v>Tổ Dân Phố 3, Thị Trấn Đức Phổ, Huyện Đức Phổ, Tỉnh Quảng Ngãi</v>
      </c>
      <c r="R228" s="154" t="s">
        <v>1796</v>
      </c>
      <c r="S228" s="125" t="s">
        <v>364</v>
      </c>
      <c r="T228" s="125" t="s">
        <v>1726</v>
      </c>
      <c r="U228" s="125" t="s">
        <v>1211</v>
      </c>
      <c r="V228" s="125"/>
      <c r="W228" s="125"/>
      <c r="X228" s="96">
        <v>51</v>
      </c>
      <c r="Y228" s="80" t="s">
        <v>367</v>
      </c>
      <c r="Z228" s="38">
        <v>534</v>
      </c>
      <c r="AA228" s="42" t="s">
        <v>368</v>
      </c>
      <c r="AB228" s="79">
        <v>21439</v>
      </c>
      <c r="AC228" s="39" t="s">
        <v>369</v>
      </c>
      <c r="AD228" s="72"/>
      <c r="AE228" s="72"/>
      <c r="AF228" s="72"/>
      <c r="AG228" s="81">
        <v>155</v>
      </c>
      <c r="AH228" s="81" t="e">
        <f>VLOOKUP(C228,'[1]DS tăng thẻ tháng 9 (COUYEN (2'!$B$12:$C$70,2,0)</f>
        <v>#N/A</v>
      </c>
      <c r="AI228" s="81" t="e">
        <f>VLOOKUP(C228,'[1]DS mua 1-8-2019'!$B$12:$C$22,2,0)</f>
        <v>#N/A</v>
      </c>
      <c r="AJ228" s="81" t="e">
        <f>VLOOKUP(C228,'[1]DS mua 1-7-2019'!$B$12:$C$20,2,0)</f>
        <v>#N/A</v>
      </c>
      <c r="AK228" s="81" t="e">
        <f>VLOOKUP(C228,'[1]DS tăng giảm'!$B$12:$C$17,2,0)</f>
        <v>#N/A</v>
      </c>
      <c r="AL228" s="81">
        <v>3</v>
      </c>
      <c r="AM228" s="24"/>
      <c r="AN228" s="24"/>
      <c r="AO228" s="21"/>
    </row>
    <row r="229" spans="1:41" ht="20.100000000000001" customHeight="1">
      <c r="A229" s="81">
        <v>223</v>
      </c>
      <c r="B229" s="155">
        <v>3738</v>
      </c>
      <c r="C229" s="125" t="s">
        <v>1797</v>
      </c>
      <c r="D229" s="125" t="s">
        <v>1798</v>
      </c>
      <c r="E229" s="125" t="s">
        <v>1799</v>
      </c>
      <c r="F229" s="125" t="s">
        <v>323</v>
      </c>
      <c r="G229" s="153" t="s">
        <v>1397</v>
      </c>
      <c r="H229" s="125"/>
      <c r="I229" s="125"/>
      <c r="J229" s="125"/>
      <c r="K229" s="125"/>
      <c r="L229" s="125"/>
      <c r="M229" s="125"/>
      <c r="N229" s="125"/>
      <c r="O229" s="125" t="s">
        <v>1420</v>
      </c>
      <c r="P229" s="125" t="s">
        <v>1800</v>
      </c>
      <c r="Q229" s="83" t="str">
        <f>R229&amp;","&amp;S229&amp;","&amp;T229&amp;","&amp;U229</f>
        <v>Xóm 5 Vân Tường, Xã Bình Hoà, Huyện Tây Sơn, Tỉnh  Bình Định</v>
      </c>
      <c r="R229" s="125" t="s">
        <v>1801</v>
      </c>
      <c r="S229" s="125" t="s">
        <v>1802</v>
      </c>
      <c r="T229" s="125" t="s">
        <v>1588</v>
      </c>
      <c r="U229" s="125" t="s">
        <v>1803</v>
      </c>
      <c r="V229" s="125"/>
      <c r="W229" s="125"/>
      <c r="X229" s="109">
        <v>52</v>
      </c>
      <c r="Y229" s="98" t="s">
        <v>1554</v>
      </c>
      <c r="Z229" s="36">
        <v>547</v>
      </c>
      <c r="AA229" s="39" t="s">
        <v>1589</v>
      </c>
      <c r="AB229" s="79">
        <v>21829</v>
      </c>
      <c r="AC229" s="80" t="s">
        <v>1804</v>
      </c>
      <c r="AD229" s="72"/>
      <c r="AE229" s="72"/>
      <c r="AF229" s="72"/>
      <c r="AG229" s="81">
        <v>179</v>
      </c>
      <c r="AH229" s="81" t="e">
        <f>VLOOKUP(C229,'[1]DS tăng thẻ tháng 9 (COUYEN (2'!$B$12:$C$70,2,0)</f>
        <v>#N/A</v>
      </c>
      <c r="AI229" s="81" t="e">
        <f>VLOOKUP(C229,'[1]DS mua 1-8-2019'!$B$12:$C$22,2,0)</f>
        <v>#N/A</v>
      </c>
      <c r="AJ229" s="81" t="e">
        <f>VLOOKUP(C229,'[1]DS mua 1-7-2019'!$B$12:$C$20,2,0)</f>
        <v>#N/A</v>
      </c>
      <c r="AK229" s="81" t="e">
        <f>VLOOKUP(C229,'[1]DS tăng giảm'!$B$12:$C$17,2,0)</f>
        <v>#N/A</v>
      </c>
      <c r="AL229" s="81">
        <v>3</v>
      </c>
      <c r="AM229" s="20"/>
      <c r="AN229" s="20"/>
      <c r="AO229" s="20"/>
    </row>
    <row r="230" spans="1:41" ht="20.100000000000001" customHeight="1">
      <c r="A230" s="81">
        <v>224</v>
      </c>
      <c r="B230" s="155">
        <v>3743</v>
      </c>
      <c r="C230" s="125" t="s">
        <v>1805</v>
      </c>
      <c r="D230" s="125" t="s">
        <v>291</v>
      </c>
      <c r="E230" s="125" t="s">
        <v>1015</v>
      </c>
      <c r="F230" s="125" t="s">
        <v>63</v>
      </c>
      <c r="G230" s="153" t="s">
        <v>1806</v>
      </c>
      <c r="H230" s="125"/>
      <c r="I230" s="125"/>
      <c r="J230" s="125"/>
      <c r="K230" s="125"/>
      <c r="L230" s="125"/>
      <c r="M230" s="125"/>
      <c r="N230" s="125"/>
      <c r="O230" s="125" t="s">
        <v>1107</v>
      </c>
      <c r="P230" s="125" t="s">
        <v>1807</v>
      </c>
      <c r="Q230" s="83" t="str">
        <f>R230&amp;","&amp;S230&amp;","&amp;T230&amp;","&amp;U230</f>
        <v>Thôn Bon Ting Wel Đơm , Xã Đăk Nia, Thị Xã Gia Nghĩa , Tỉnh Đăk Nông</v>
      </c>
      <c r="R230" s="125" t="s">
        <v>1808</v>
      </c>
      <c r="S230" s="125" t="s">
        <v>1809</v>
      </c>
      <c r="T230" s="125" t="s">
        <v>1810</v>
      </c>
      <c r="U230" s="125" t="s">
        <v>1811</v>
      </c>
      <c r="V230" s="125"/>
      <c r="W230" s="125"/>
      <c r="X230" s="96">
        <v>67</v>
      </c>
      <c r="Y230" s="92" t="s">
        <v>1812</v>
      </c>
      <c r="Z230" s="97">
        <v>660</v>
      </c>
      <c r="AA230" s="98" t="s">
        <v>1813</v>
      </c>
      <c r="AB230" s="79">
        <v>24628</v>
      </c>
      <c r="AC230" s="42" t="s">
        <v>1814</v>
      </c>
      <c r="AD230" s="72"/>
      <c r="AE230" s="72"/>
      <c r="AF230" s="72"/>
      <c r="AG230" s="81">
        <v>79</v>
      </c>
      <c r="AH230" s="81" t="e">
        <f>VLOOKUP(C230,'[1]DS tăng thẻ tháng 9 (COUYEN (2'!$B$12:$C$70,2,0)</f>
        <v>#N/A</v>
      </c>
      <c r="AI230" s="81" t="e">
        <f>VLOOKUP(C230,'[1]DS mua 1-8-2019'!$B$12:$C$22,2,0)</f>
        <v>#N/A</v>
      </c>
      <c r="AJ230" s="81" t="e">
        <f>VLOOKUP(C230,'[1]DS mua 1-7-2019'!$B$12:$C$20,2,0)</f>
        <v>#N/A</v>
      </c>
      <c r="AK230" s="81" t="e">
        <f>VLOOKUP(C230,'[1]DS tăng giảm'!$B$12:$C$17,2,0)</f>
        <v>#N/A</v>
      </c>
      <c r="AL230" s="81">
        <v>3</v>
      </c>
      <c r="AM230" s="24"/>
      <c r="AN230" s="24"/>
      <c r="AO230" s="21"/>
    </row>
    <row r="231" spans="1:41" ht="20.100000000000001" customHeight="1">
      <c r="A231" s="81">
        <v>225</v>
      </c>
      <c r="B231" s="155">
        <v>3771</v>
      </c>
      <c r="C231" s="125" t="s">
        <v>1833</v>
      </c>
      <c r="D231" s="125" t="s">
        <v>1834</v>
      </c>
      <c r="E231" s="125" t="s">
        <v>1794</v>
      </c>
      <c r="F231" s="125" t="s">
        <v>63</v>
      </c>
      <c r="G231" s="153" t="s">
        <v>1835</v>
      </c>
      <c r="H231" s="125"/>
      <c r="I231" s="125"/>
      <c r="J231" s="125"/>
      <c r="K231" s="125"/>
      <c r="L231" s="125"/>
      <c r="M231" s="125"/>
      <c r="N231" s="125"/>
      <c r="O231" s="125" t="s">
        <v>1675</v>
      </c>
      <c r="P231" s="125" t="s">
        <v>1836</v>
      </c>
      <c r="Q231" s="83" t="str">
        <f>R231&amp;","&amp;S231&amp;","&amp;T231&amp;","&amp;U231</f>
        <v>Số Nhà 07 Tổ 1 Ấp Đồng Bé, Xã Minh Thạnh, Huyện Dầu Tiếng, Tỉnh Bình Dương</v>
      </c>
      <c r="R231" s="125" t="s">
        <v>1837</v>
      </c>
      <c r="S231" s="125" t="s">
        <v>1838</v>
      </c>
      <c r="T231" s="125" t="s">
        <v>1659</v>
      </c>
      <c r="U231" s="125" t="s">
        <v>1660</v>
      </c>
      <c r="V231" s="125"/>
      <c r="W231" s="125"/>
      <c r="X231" s="96">
        <v>74</v>
      </c>
      <c r="Y231" s="80" t="s">
        <v>1661</v>
      </c>
      <c r="Z231" s="97" t="s">
        <v>1662</v>
      </c>
      <c r="AA231" s="98" t="s">
        <v>1659</v>
      </c>
      <c r="AB231" s="95">
        <v>25783</v>
      </c>
      <c r="AC231" s="94" t="s">
        <v>1839</v>
      </c>
      <c r="AD231" s="72"/>
      <c r="AE231" s="72"/>
      <c r="AF231" s="72"/>
      <c r="AG231" s="81">
        <v>156</v>
      </c>
      <c r="AH231" s="81" t="e">
        <f>VLOOKUP(C231,'[1]DS tăng thẻ tháng 9 (COUYEN (2'!$B$12:$C$70,2,0)</f>
        <v>#N/A</v>
      </c>
      <c r="AI231" s="81" t="e">
        <f>VLOOKUP(C231,'[1]DS mua 1-8-2019'!$B$12:$C$22,2,0)</f>
        <v>#N/A</v>
      </c>
      <c r="AJ231" s="81" t="e">
        <f>VLOOKUP(C231,'[1]DS mua 1-7-2019'!$B$12:$C$20,2,0)</f>
        <v>#N/A</v>
      </c>
      <c r="AK231" s="81" t="e">
        <f>VLOOKUP(C231,'[1]DS tăng giảm'!$B$12:$C$17,2,0)</f>
        <v>#N/A</v>
      </c>
      <c r="AL231" s="81">
        <v>3</v>
      </c>
      <c r="AM231" s="24"/>
      <c r="AN231" s="24"/>
      <c r="AO231" s="23"/>
    </row>
    <row r="232" spans="1:41" ht="20.100000000000001" customHeight="1">
      <c r="A232" s="81">
        <v>226</v>
      </c>
      <c r="B232" s="155">
        <v>3774</v>
      </c>
      <c r="C232" s="125" t="s">
        <v>1840</v>
      </c>
      <c r="D232" s="125" t="s">
        <v>1841</v>
      </c>
      <c r="E232" s="125" t="s">
        <v>1842</v>
      </c>
      <c r="F232" s="125" t="s">
        <v>63</v>
      </c>
      <c r="G232" s="153" t="s">
        <v>733</v>
      </c>
      <c r="H232" s="125"/>
      <c r="I232" s="125"/>
      <c r="J232" s="125"/>
      <c r="K232" s="125"/>
      <c r="L232" s="125"/>
      <c r="M232" s="125"/>
      <c r="N232" s="125"/>
      <c r="O232" s="125" t="s">
        <v>1675</v>
      </c>
      <c r="P232" s="125" t="s">
        <v>1843</v>
      </c>
      <c r="Q232" s="83" t="str">
        <f>R232&amp;","&amp;S232&amp;","&amp;T232&amp;","&amp;U232</f>
        <v>Số Nhà 68 Khu Phố Minh An, Thị Trấn Minh Lương, Huyện Châu Thành, Tỉnh Kiên Giang</v>
      </c>
      <c r="R232" s="125" t="s">
        <v>1844</v>
      </c>
      <c r="S232" s="125" t="s">
        <v>1845</v>
      </c>
      <c r="T232" s="125" t="s">
        <v>601</v>
      </c>
      <c r="U232" s="125" t="s">
        <v>1597</v>
      </c>
      <c r="V232" s="125"/>
      <c r="W232" s="125"/>
      <c r="X232" s="96">
        <v>91</v>
      </c>
      <c r="Y232" s="39" t="s">
        <v>86</v>
      </c>
      <c r="Z232" s="35">
        <v>905</v>
      </c>
      <c r="AA232" s="80" t="s">
        <v>264</v>
      </c>
      <c r="AB232" s="79">
        <v>30880</v>
      </c>
      <c r="AC232" s="39" t="s">
        <v>1846</v>
      </c>
      <c r="AD232" s="72"/>
      <c r="AE232" s="72"/>
      <c r="AF232" s="72"/>
      <c r="AG232" s="81">
        <v>157</v>
      </c>
      <c r="AH232" s="81" t="e">
        <f>VLOOKUP(C232,'[1]DS tăng thẻ tháng 9 (COUYEN (2'!$B$12:$C$70,2,0)</f>
        <v>#N/A</v>
      </c>
      <c r="AI232" s="81" t="e">
        <f>VLOOKUP(C232,'[1]DS mua 1-8-2019'!$B$12:$C$22,2,0)</f>
        <v>#N/A</v>
      </c>
      <c r="AJ232" s="81" t="e">
        <f>VLOOKUP(C232,'[1]DS mua 1-7-2019'!$B$12:$C$20,2,0)</f>
        <v>#N/A</v>
      </c>
      <c r="AK232" s="81" t="e">
        <f>VLOOKUP(C232,'[1]DS tăng giảm'!$B$12:$C$17,2,0)</f>
        <v>#N/A</v>
      </c>
      <c r="AL232" s="81">
        <v>3</v>
      </c>
      <c r="AM232" s="20"/>
      <c r="AN232" s="20"/>
      <c r="AO232" s="20"/>
    </row>
    <row r="233" spans="1:41" ht="20.100000000000001" customHeight="1">
      <c r="A233" s="81">
        <v>227</v>
      </c>
      <c r="B233" s="123">
        <v>3779</v>
      </c>
      <c r="C233" s="125" t="s">
        <v>1847</v>
      </c>
      <c r="D233" s="125" t="s">
        <v>1848</v>
      </c>
      <c r="E233" s="125" t="s">
        <v>372</v>
      </c>
      <c r="F233" s="125" t="s">
        <v>63</v>
      </c>
      <c r="G233" s="153" t="s">
        <v>1849</v>
      </c>
      <c r="H233" s="125"/>
      <c r="I233" s="125"/>
      <c r="J233" s="125"/>
      <c r="K233" s="125"/>
      <c r="L233" s="125"/>
      <c r="M233" s="125"/>
      <c r="N233" s="125"/>
      <c r="O233" s="125" t="s">
        <v>1343</v>
      </c>
      <c r="P233" s="125" t="s">
        <v>1850</v>
      </c>
      <c r="Q233" s="83" t="str">
        <f>R233&amp;","&amp;S233&amp;","&amp;T233&amp;","&amp;U233</f>
        <v>Ấp Tân Hữu, Xã Xuân Thành, Huyện Xuân Lộc, Tỉnh Đồng Nai</v>
      </c>
      <c r="R233" s="125" t="s">
        <v>1851</v>
      </c>
      <c r="S233" s="125" t="s">
        <v>1852</v>
      </c>
      <c r="T233" s="125" t="s">
        <v>213</v>
      </c>
      <c r="U233" s="125" t="s">
        <v>70</v>
      </c>
      <c r="V233" s="125"/>
      <c r="W233" s="125"/>
      <c r="X233" s="91">
        <v>75</v>
      </c>
      <c r="Y233" s="39" t="s">
        <v>71</v>
      </c>
      <c r="Z233" s="37">
        <v>741</v>
      </c>
      <c r="AA233" s="37" t="s">
        <v>214</v>
      </c>
      <c r="AB233" s="37">
        <v>26434</v>
      </c>
      <c r="AC233" s="37" t="s">
        <v>1853</v>
      </c>
      <c r="AD233" s="72"/>
      <c r="AE233" s="72"/>
      <c r="AF233" s="72"/>
      <c r="AG233" s="81">
        <v>129</v>
      </c>
      <c r="AH233" s="81" t="e">
        <f>VLOOKUP(C233,'[1]DS tăng thẻ tháng 9 (COUYEN (2'!$B$12:$C$70,2,0)</f>
        <v>#N/A</v>
      </c>
      <c r="AI233" s="81" t="e">
        <f>VLOOKUP(C233,'[1]DS mua 1-8-2019'!$B$12:$C$22,2,0)</f>
        <v>#N/A</v>
      </c>
      <c r="AJ233" s="81" t="e">
        <f>VLOOKUP(C233,'[1]DS mua 1-7-2019'!$B$12:$C$20,2,0)</f>
        <v>#N/A</v>
      </c>
      <c r="AK233" s="81" t="e">
        <f>VLOOKUP(C233,'[1]DS tăng giảm'!$B$12:$C$17,2,0)</f>
        <v>#N/A</v>
      </c>
      <c r="AL233" s="81">
        <v>3</v>
      </c>
      <c r="AM233" s="21"/>
      <c r="AN233" s="21"/>
    </row>
    <row r="234" spans="1:41" ht="20.100000000000001" customHeight="1">
      <c r="A234" s="81">
        <v>228</v>
      </c>
      <c r="B234" s="123">
        <v>3784</v>
      </c>
      <c r="C234" s="125" t="s">
        <v>1854</v>
      </c>
      <c r="D234" s="125" t="s">
        <v>1855</v>
      </c>
      <c r="E234" s="125" t="s">
        <v>292</v>
      </c>
      <c r="F234" s="125" t="s">
        <v>63</v>
      </c>
      <c r="G234" s="153" t="s">
        <v>1856</v>
      </c>
      <c r="H234" s="125"/>
      <c r="I234" s="125"/>
      <c r="J234" s="125"/>
      <c r="K234" s="125"/>
      <c r="L234" s="125"/>
      <c r="M234" s="125"/>
      <c r="N234" s="125"/>
      <c r="O234" s="125" t="s">
        <v>303</v>
      </c>
      <c r="P234" s="125" t="s">
        <v>1857</v>
      </c>
      <c r="Q234" s="83" t="str">
        <f>R234&amp;","&amp;S234&amp;","&amp;T234&amp;","&amp;U234</f>
        <v>29/37/3 Đường Số 18, Phường Tân Phú, Quận Tân Phú, Thành phố Hồ Chí Minh</v>
      </c>
      <c r="R234" s="125" t="s">
        <v>1858</v>
      </c>
      <c r="S234" s="125" t="s">
        <v>1859</v>
      </c>
      <c r="T234" s="125" t="s">
        <v>251</v>
      </c>
      <c r="U234" s="93" t="s">
        <v>379</v>
      </c>
      <c r="V234" s="125"/>
      <c r="W234" s="125"/>
      <c r="X234" s="106">
        <v>79</v>
      </c>
      <c r="Y234" s="89" t="s">
        <v>113</v>
      </c>
      <c r="Z234" s="94">
        <v>767</v>
      </c>
      <c r="AA234" s="94" t="s">
        <v>252</v>
      </c>
      <c r="AB234" s="97" t="s">
        <v>793</v>
      </c>
      <c r="AC234" s="97" t="str">
        <f>PROPER(S234)</f>
        <v xml:space="preserve"> Phường Tân Phú</v>
      </c>
      <c r="AD234" s="72"/>
      <c r="AE234" s="72"/>
      <c r="AF234" s="72"/>
      <c r="AG234" s="81">
        <v>58</v>
      </c>
      <c r="AH234" s="81" t="e">
        <f>VLOOKUP(C234,'[1]DS tăng thẻ tháng 9 (COUYEN (2'!$B$12:$C$70,2,0)</f>
        <v>#N/A</v>
      </c>
      <c r="AI234" s="81" t="e">
        <f>VLOOKUP(C234,'[1]DS mua 1-8-2019'!$B$12:$C$22,2,0)</f>
        <v>#N/A</v>
      </c>
      <c r="AJ234" s="81" t="e">
        <f>VLOOKUP(C234,'[1]DS mua 1-7-2019'!$B$12:$C$20,2,0)</f>
        <v>#N/A</v>
      </c>
      <c r="AK234" s="81" t="e">
        <f>VLOOKUP(C234,'[1]DS tăng giảm'!$B$12:$C$17,2,0)</f>
        <v>#N/A</v>
      </c>
      <c r="AL234" s="81">
        <v>3</v>
      </c>
      <c r="AM234" s="20"/>
      <c r="AN234" s="20"/>
      <c r="AO234" s="20"/>
    </row>
    <row r="235" spans="1:41" ht="20.100000000000001" customHeight="1">
      <c r="A235" s="81">
        <v>229</v>
      </c>
      <c r="B235" s="155">
        <v>3785</v>
      </c>
      <c r="C235" s="125" t="s">
        <v>1860</v>
      </c>
      <c r="D235" s="125" t="s">
        <v>1861</v>
      </c>
      <c r="E235" s="125" t="s">
        <v>1862</v>
      </c>
      <c r="F235" s="125" t="s">
        <v>63</v>
      </c>
      <c r="G235" s="153" t="s">
        <v>1863</v>
      </c>
      <c r="H235" s="125"/>
      <c r="I235" s="125"/>
      <c r="J235" s="125"/>
      <c r="K235" s="125"/>
      <c r="L235" s="125"/>
      <c r="M235" s="125"/>
      <c r="N235" s="125"/>
      <c r="O235" s="125" t="s">
        <v>1343</v>
      </c>
      <c r="P235" s="125" t="s">
        <v>1864</v>
      </c>
      <c r="Q235" s="83" t="str">
        <f>R235&amp;","&amp;S235&amp;","&amp;T235&amp;","&amp;U235</f>
        <v>142 An Nhơn Tây Ấp Xóm Trại, Xã An Nhơn Tây, Huyện Củ Chi, Thành phố Hồ Chí Minh</v>
      </c>
      <c r="R235" s="125" t="s">
        <v>1865</v>
      </c>
      <c r="S235" s="125" t="s">
        <v>1866</v>
      </c>
      <c r="T235" s="125" t="s">
        <v>112</v>
      </c>
      <c r="U235" s="93" t="s">
        <v>379</v>
      </c>
      <c r="V235" s="125"/>
      <c r="W235" s="125"/>
      <c r="X235" s="88">
        <v>79</v>
      </c>
      <c r="Y235" s="89" t="s">
        <v>113</v>
      </c>
      <c r="Z235" s="94">
        <v>783</v>
      </c>
      <c r="AA235" s="94" t="s">
        <v>114</v>
      </c>
      <c r="AB235" s="95">
        <v>27508</v>
      </c>
      <c r="AC235" s="94" t="s">
        <v>1867</v>
      </c>
      <c r="AD235" s="72"/>
      <c r="AE235" s="72"/>
      <c r="AF235" s="72"/>
      <c r="AG235" s="81">
        <v>177</v>
      </c>
      <c r="AH235" s="81" t="e">
        <f>VLOOKUP(C235,'[1]DS tăng thẻ tháng 9 (COUYEN (2'!$B$12:$C$70,2,0)</f>
        <v>#N/A</v>
      </c>
      <c r="AI235" s="81" t="e">
        <f>VLOOKUP(C235,'[1]DS mua 1-8-2019'!$B$12:$C$22,2,0)</f>
        <v>#N/A</v>
      </c>
      <c r="AJ235" s="81" t="e">
        <f>VLOOKUP(C235,'[1]DS mua 1-7-2019'!$B$12:$C$20,2,0)</f>
        <v>#N/A</v>
      </c>
      <c r="AK235" s="81" t="e">
        <f>VLOOKUP(C235,'[1]DS tăng giảm'!$B$12:$C$17,2,0)</f>
        <v>#N/A</v>
      </c>
      <c r="AL235" s="81">
        <v>3</v>
      </c>
      <c r="AM235" s="26"/>
      <c r="AN235" s="26"/>
      <c r="AO235" s="26"/>
    </row>
    <row r="236" spans="1:41" ht="20.100000000000001" customHeight="1">
      <c r="A236" s="81">
        <v>230</v>
      </c>
      <c r="B236" s="123">
        <v>3786</v>
      </c>
      <c r="C236" s="125" t="s">
        <v>1868</v>
      </c>
      <c r="D236" s="125" t="s">
        <v>1869</v>
      </c>
      <c r="E236" s="125" t="s">
        <v>812</v>
      </c>
      <c r="F236" s="125" t="s">
        <v>63</v>
      </c>
      <c r="G236" s="153" t="s">
        <v>1870</v>
      </c>
      <c r="H236" s="125"/>
      <c r="I236" s="125"/>
      <c r="J236" s="125"/>
      <c r="K236" s="125"/>
      <c r="L236" s="125"/>
      <c r="M236" s="125"/>
      <c r="N236" s="125"/>
      <c r="O236" s="125" t="s">
        <v>1097</v>
      </c>
      <c r="P236" s="125" t="s">
        <v>1871</v>
      </c>
      <c r="Q236" s="83" t="str">
        <f>R236&amp;","&amp;S236&amp;","&amp;T236&amp;","&amp;U236</f>
        <v>77/24 Nhất Chỉ Mai, Phường 13, Quận Tân Bình, Thành phố Hồ Chí Minh</v>
      </c>
      <c r="R236" s="125" t="s">
        <v>1872</v>
      </c>
      <c r="S236" s="125" t="s">
        <v>1873</v>
      </c>
      <c r="T236" s="125" t="s">
        <v>388</v>
      </c>
      <c r="U236" s="93" t="s">
        <v>379</v>
      </c>
      <c r="V236" s="125"/>
      <c r="W236" s="125"/>
      <c r="X236" s="88">
        <v>79</v>
      </c>
      <c r="Y236" s="89" t="s">
        <v>113</v>
      </c>
      <c r="Z236" s="94">
        <v>766</v>
      </c>
      <c r="AA236" s="94" t="s">
        <v>275</v>
      </c>
      <c r="AB236" s="113">
        <v>26974</v>
      </c>
      <c r="AC236" s="34" t="s">
        <v>1012</v>
      </c>
      <c r="AD236" s="72"/>
      <c r="AE236" s="72"/>
      <c r="AF236" s="72"/>
      <c r="AG236" s="81">
        <v>5</v>
      </c>
      <c r="AH236" s="81" t="e">
        <f>VLOOKUP(C236,'[1]DS tăng thẻ tháng 9 (COUYEN (2'!$B$12:$C$70,2,0)</f>
        <v>#N/A</v>
      </c>
      <c r="AI236" s="81" t="e">
        <f>VLOOKUP(C236,'[1]DS mua 1-8-2019'!$B$12:$C$22,2,0)</f>
        <v>#N/A</v>
      </c>
      <c r="AJ236" s="81" t="e">
        <f>VLOOKUP(C236,'[1]DS mua 1-7-2019'!$B$12:$C$20,2,0)</f>
        <v>#N/A</v>
      </c>
      <c r="AK236" s="81" t="e">
        <f>VLOOKUP(C236,'[1]DS tăng giảm'!$B$12:$C$17,2,0)</f>
        <v>#N/A</v>
      </c>
      <c r="AL236" s="81">
        <v>3</v>
      </c>
      <c r="AM236" s="24"/>
      <c r="AN236" s="24"/>
      <c r="AO236" s="21"/>
    </row>
    <row r="237" spans="1:41" ht="20.100000000000001" customHeight="1">
      <c r="A237" s="81">
        <v>231</v>
      </c>
      <c r="B237" s="155">
        <v>3790</v>
      </c>
      <c r="C237" s="125" t="s">
        <v>1874</v>
      </c>
      <c r="D237" s="125" t="s">
        <v>1875</v>
      </c>
      <c r="E237" s="125" t="s">
        <v>1611</v>
      </c>
      <c r="F237" s="125" t="s">
        <v>63</v>
      </c>
      <c r="G237" s="153" t="s">
        <v>1298</v>
      </c>
      <c r="H237" s="125"/>
      <c r="I237" s="125"/>
      <c r="J237" s="125"/>
      <c r="K237" s="125"/>
      <c r="L237" s="125"/>
      <c r="M237" s="125"/>
      <c r="N237" s="125"/>
      <c r="O237" s="125" t="s">
        <v>1343</v>
      </c>
      <c r="P237" s="125" t="s">
        <v>1876</v>
      </c>
      <c r="Q237" s="83" t="str">
        <f>R237&amp;","&amp;S237&amp;","&amp;T237&amp;","&amp;U237</f>
        <v>K3 Ấp Hải Sơn, Xã Phước Hòa, Huyện Tân Thành, Tỉnh Bà Rịa Vũng Tàu</v>
      </c>
      <c r="R237" s="125" t="s">
        <v>1877</v>
      </c>
      <c r="S237" s="125" t="s">
        <v>1878</v>
      </c>
      <c r="T237" s="125" t="s">
        <v>1879</v>
      </c>
      <c r="U237" s="87" t="s">
        <v>1880</v>
      </c>
      <c r="V237" s="125"/>
      <c r="W237" s="125"/>
      <c r="X237" s="109">
        <v>77</v>
      </c>
      <c r="Y237" s="98" t="s">
        <v>1881</v>
      </c>
      <c r="Z237" s="36">
        <v>754</v>
      </c>
      <c r="AA237" s="39" t="s">
        <v>1882</v>
      </c>
      <c r="AB237" s="79">
        <v>26713</v>
      </c>
      <c r="AC237" s="42" t="s">
        <v>1883</v>
      </c>
      <c r="AD237" s="72"/>
      <c r="AE237" s="72"/>
      <c r="AF237" s="72"/>
      <c r="AG237" s="81">
        <v>96</v>
      </c>
      <c r="AH237" s="81" t="e">
        <f>VLOOKUP(C237,'[1]DS tăng thẻ tháng 9 (COUYEN (2'!$B$12:$C$70,2,0)</f>
        <v>#N/A</v>
      </c>
      <c r="AI237" s="81" t="e">
        <f>VLOOKUP(C237,'[1]DS mua 1-8-2019'!$B$12:$C$22,2,0)</f>
        <v>#N/A</v>
      </c>
      <c r="AJ237" s="81" t="e">
        <f>VLOOKUP(C237,'[1]DS mua 1-7-2019'!$B$12:$C$20,2,0)</f>
        <v>#N/A</v>
      </c>
      <c r="AK237" s="81" t="e">
        <f>VLOOKUP(C237,'[1]DS tăng giảm'!$B$12:$C$17,2,0)</f>
        <v>#N/A</v>
      </c>
      <c r="AL237" s="81">
        <v>3</v>
      </c>
      <c r="AM237" s="24"/>
      <c r="AN237" s="24"/>
    </row>
    <row r="238" spans="1:41" ht="20.100000000000001" customHeight="1">
      <c r="A238" s="81">
        <v>232</v>
      </c>
      <c r="B238" s="123">
        <v>3794</v>
      </c>
      <c r="C238" s="157" t="s">
        <v>1884</v>
      </c>
      <c r="D238" s="157" t="s">
        <v>1521</v>
      </c>
      <c r="E238" s="157" t="s">
        <v>456</v>
      </c>
      <c r="F238" s="157" t="s">
        <v>63</v>
      </c>
      <c r="G238" s="157" t="s">
        <v>1885</v>
      </c>
      <c r="H238" s="158"/>
      <c r="I238" s="143"/>
      <c r="J238" s="143"/>
      <c r="K238" s="143"/>
      <c r="L238" s="159"/>
      <c r="M238" s="159"/>
      <c r="N238" s="143"/>
      <c r="O238" s="143" t="s">
        <v>955</v>
      </c>
      <c r="P238" s="143" t="s">
        <v>1886</v>
      </c>
      <c r="Q238" s="83" t="str">
        <f>R238&amp;","&amp;S238&amp;","&amp;T238&amp;","&amp;U238</f>
        <v>Tổ 12 Ấp Thuận Hòa, Xã Truông Mít, Huyện Dương Minh Châu, Tỉnh Tây Ninh</v>
      </c>
      <c r="R238" s="143" t="s">
        <v>1887</v>
      </c>
      <c r="S238" s="143" t="s">
        <v>1182</v>
      </c>
      <c r="T238" s="143" t="s">
        <v>142</v>
      </c>
      <c r="U238" s="143" t="s">
        <v>127</v>
      </c>
      <c r="V238" s="143"/>
      <c r="W238" s="143" t="s">
        <v>1888</v>
      </c>
      <c r="X238" s="96">
        <v>72</v>
      </c>
      <c r="Y238" s="39" t="s">
        <v>128</v>
      </c>
      <c r="Z238" s="41">
        <v>707</v>
      </c>
      <c r="AA238" s="156" t="s">
        <v>143</v>
      </c>
      <c r="AB238" s="152">
        <v>25582</v>
      </c>
      <c r="AC238" s="149" t="s">
        <v>1183</v>
      </c>
      <c r="AD238" s="143"/>
      <c r="AE238" s="143"/>
      <c r="AF238" s="143"/>
      <c r="AG238" s="81">
        <v>159</v>
      </c>
      <c r="AH238" s="81" t="e">
        <f>VLOOKUP(C238,'[1]DS tăng thẻ tháng 9 (COUYEN (2'!$B$12:$C$70,2,0)</f>
        <v>#N/A</v>
      </c>
      <c r="AI238" s="81" t="e">
        <f>VLOOKUP(C238,'[1]DS mua 1-8-2019'!$B$12:$C$22,2,0)</f>
        <v>#N/A</v>
      </c>
      <c r="AJ238" s="81" t="e">
        <f>VLOOKUP(C238,'[1]DS mua 1-7-2019'!$B$12:$C$20,2,0)</f>
        <v>#N/A</v>
      </c>
      <c r="AK238" s="81" t="e">
        <f>VLOOKUP(C238,'[1]DS tăng giảm'!$B$12:$C$17,2,0)</f>
        <v>#N/A</v>
      </c>
      <c r="AL238" s="81">
        <v>3</v>
      </c>
      <c r="AM238" s="21"/>
      <c r="AN238" s="21"/>
      <c r="AO238" s="24"/>
    </row>
    <row r="239" spans="1:41" ht="20.100000000000001" customHeight="1">
      <c r="A239" s="81">
        <v>233</v>
      </c>
      <c r="B239" s="155">
        <v>3796</v>
      </c>
      <c r="C239" s="157" t="s">
        <v>1889</v>
      </c>
      <c r="D239" s="157" t="s">
        <v>771</v>
      </c>
      <c r="E239" s="157" t="s">
        <v>1890</v>
      </c>
      <c r="F239" s="157" t="s">
        <v>63</v>
      </c>
      <c r="G239" s="157" t="s">
        <v>1891</v>
      </c>
      <c r="H239" s="158"/>
      <c r="I239" s="143"/>
      <c r="J239" s="143"/>
      <c r="K239" s="143"/>
      <c r="L239" s="159"/>
      <c r="M239" s="159"/>
      <c r="N239" s="143"/>
      <c r="O239" s="143" t="s">
        <v>1431</v>
      </c>
      <c r="P239" s="143" t="s">
        <v>1892</v>
      </c>
      <c r="Q239" s="83" t="str">
        <f>R239&amp;","&amp;S239&amp;","&amp;T239&amp;","&amp;U239</f>
        <v>62 Ấp Tiền Lân, Xã Bà Điểm, Huyện Hóc Môn, Thành phố Hồ Chí Minh</v>
      </c>
      <c r="R239" s="143" t="s">
        <v>1893</v>
      </c>
      <c r="S239" s="143" t="s">
        <v>1174</v>
      </c>
      <c r="T239" s="143" t="s">
        <v>176</v>
      </c>
      <c r="U239" s="93" t="s">
        <v>379</v>
      </c>
      <c r="V239" s="143"/>
      <c r="W239" s="143" t="s">
        <v>1894</v>
      </c>
      <c r="X239" s="106">
        <v>79</v>
      </c>
      <c r="Y239" s="89" t="s">
        <v>113</v>
      </c>
      <c r="Z239" s="94">
        <v>784</v>
      </c>
      <c r="AA239" s="94" t="s">
        <v>177</v>
      </c>
      <c r="AB239" s="113">
        <v>27592</v>
      </c>
      <c r="AC239" s="34" t="s">
        <v>1175</v>
      </c>
      <c r="AD239" s="143"/>
      <c r="AE239" s="143"/>
      <c r="AF239" s="143"/>
      <c r="AG239" s="81">
        <v>21</v>
      </c>
      <c r="AH239" s="81" t="e">
        <f>VLOOKUP(C239,'[1]DS tăng thẻ tháng 9 (COUYEN (2'!$B$12:$C$70,2,0)</f>
        <v>#N/A</v>
      </c>
      <c r="AI239" s="81" t="e">
        <f>VLOOKUP(C239,'[1]DS mua 1-8-2019'!$B$12:$C$22,2,0)</f>
        <v>#N/A</v>
      </c>
      <c r="AJ239" s="81" t="e">
        <f>VLOOKUP(C239,'[1]DS mua 1-7-2019'!$B$12:$C$20,2,0)</f>
        <v>#N/A</v>
      </c>
      <c r="AK239" s="81" t="e">
        <f>VLOOKUP(C239,'[1]DS tăng giảm'!$B$12:$C$17,2,0)</f>
        <v>#N/A</v>
      </c>
      <c r="AL239" s="81">
        <v>3</v>
      </c>
      <c r="AM239" s="20"/>
      <c r="AN239" s="20"/>
      <c r="AO239" s="21"/>
    </row>
    <row r="240" spans="1:41" ht="20.100000000000001" customHeight="1">
      <c r="A240" s="81">
        <v>234</v>
      </c>
      <c r="B240" s="155">
        <v>3806</v>
      </c>
      <c r="C240" s="157" t="s">
        <v>1895</v>
      </c>
      <c r="D240" s="157" t="s">
        <v>1896</v>
      </c>
      <c r="E240" s="157" t="s">
        <v>372</v>
      </c>
      <c r="F240" s="157" t="s">
        <v>63</v>
      </c>
      <c r="G240" s="157" t="s">
        <v>1397</v>
      </c>
      <c r="H240" s="158"/>
      <c r="I240" s="143"/>
      <c r="J240" s="143"/>
      <c r="K240" s="143"/>
      <c r="L240" s="159"/>
      <c r="M240" s="159"/>
      <c r="N240" s="143"/>
      <c r="O240" s="143" t="s">
        <v>1343</v>
      </c>
      <c r="P240" s="143" t="s">
        <v>1897</v>
      </c>
      <c r="Q240" s="83" t="str">
        <f>R240&amp;","&amp;S240&amp;","&amp;T240&amp;","&amp;U240</f>
        <v>553 Ấp Đông Lộc,Xã Thạnh Đông, Huyện Tân Hiệp, Tỉnh Kiên Giang</v>
      </c>
      <c r="R240" s="143" t="s">
        <v>1898</v>
      </c>
      <c r="S240" s="143" t="s">
        <v>1899</v>
      </c>
      <c r="T240" s="143" t="s">
        <v>1596</v>
      </c>
      <c r="U240" s="143" t="s">
        <v>1597</v>
      </c>
      <c r="V240" s="143"/>
      <c r="W240" s="143" t="s">
        <v>1900</v>
      </c>
      <c r="X240" s="96">
        <v>91</v>
      </c>
      <c r="Y240" s="39" t="s">
        <v>86</v>
      </c>
      <c r="Z240" s="97" t="s">
        <v>87</v>
      </c>
      <c r="AA240" s="98" t="s">
        <v>85</v>
      </c>
      <c r="AB240" s="79">
        <v>30865</v>
      </c>
      <c r="AC240" s="39" t="s">
        <v>1899</v>
      </c>
      <c r="AD240" s="143"/>
      <c r="AE240" s="143"/>
      <c r="AF240" s="143"/>
      <c r="AG240" s="81">
        <v>130</v>
      </c>
      <c r="AH240" s="81" t="e">
        <f>VLOOKUP(C240,'[1]DS tăng thẻ tháng 9 (COUYEN (2'!$B$12:$C$70,2,0)</f>
        <v>#N/A</v>
      </c>
      <c r="AI240" s="81" t="e">
        <f>VLOOKUP(C240,'[1]DS mua 1-8-2019'!$B$12:$C$22,2,0)</f>
        <v>#N/A</v>
      </c>
      <c r="AJ240" s="81" t="e">
        <f>VLOOKUP(C240,'[1]DS mua 1-7-2019'!$B$12:$C$20,2,0)</f>
        <v>#N/A</v>
      </c>
      <c r="AK240" s="81" t="e">
        <f>VLOOKUP(C240,'[1]DS tăng giảm'!$B$12:$C$17,2,0)</f>
        <v>#N/A</v>
      </c>
      <c r="AL240" s="81">
        <v>3</v>
      </c>
      <c r="AM240" s="21"/>
      <c r="AN240" s="21"/>
      <c r="AO240" s="21"/>
    </row>
    <row r="241" spans="1:41" ht="20.100000000000001" customHeight="1">
      <c r="A241" s="81">
        <v>235</v>
      </c>
      <c r="B241" s="155">
        <v>3808</v>
      </c>
      <c r="C241" s="157" t="s">
        <v>1901</v>
      </c>
      <c r="D241" s="157" t="s">
        <v>1902</v>
      </c>
      <c r="E241" s="157" t="s">
        <v>1903</v>
      </c>
      <c r="F241" s="157" t="s">
        <v>63</v>
      </c>
      <c r="G241" s="157" t="s">
        <v>1904</v>
      </c>
      <c r="H241" s="158"/>
      <c r="I241" s="143"/>
      <c r="J241" s="143"/>
      <c r="K241" s="143"/>
      <c r="L241" s="159"/>
      <c r="M241" s="159"/>
      <c r="N241" s="143"/>
      <c r="O241" s="143" t="s">
        <v>1675</v>
      </c>
      <c r="P241" s="143" t="s">
        <v>1905</v>
      </c>
      <c r="Q241" s="83" t="str">
        <f>R241&amp;","&amp;S241&amp;","&amp;T241&amp;","&amp;U241</f>
        <v>Ô1/228 Thanh Bình, Xã Thị Trấn, Huyện Gò Dầu, Tỉnh Tây Ninh</v>
      </c>
      <c r="R241" s="143" t="s">
        <v>1906</v>
      </c>
      <c r="S241" s="143" t="s">
        <v>1907</v>
      </c>
      <c r="T241" s="143" t="s">
        <v>1190</v>
      </c>
      <c r="U241" s="141" t="s">
        <v>127</v>
      </c>
      <c r="V241" s="143"/>
      <c r="W241" s="143" t="s">
        <v>1908</v>
      </c>
      <c r="X241" s="96">
        <v>72</v>
      </c>
      <c r="Y241" s="39" t="s">
        <v>128</v>
      </c>
      <c r="Z241" s="127">
        <v>710</v>
      </c>
      <c r="AA241" s="127" t="s">
        <v>481</v>
      </c>
      <c r="AB241" s="152">
        <v>25654</v>
      </c>
      <c r="AC241" s="149" t="s">
        <v>1909</v>
      </c>
      <c r="AD241" s="143"/>
      <c r="AE241" s="143"/>
      <c r="AF241" s="143"/>
      <c r="AG241" s="81">
        <v>183</v>
      </c>
      <c r="AH241" s="81" t="e">
        <f>VLOOKUP(C241,'[1]DS tăng thẻ tháng 9 (COUYEN (2'!$B$12:$C$70,2,0)</f>
        <v>#N/A</v>
      </c>
      <c r="AI241" s="81" t="e">
        <f>VLOOKUP(C241,'[1]DS mua 1-8-2019'!$B$12:$C$22,2,0)</f>
        <v>#N/A</v>
      </c>
      <c r="AJ241" s="81" t="e">
        <f>VLOOKUP(C241,'[1]DS mua 1-7-2019'!$B$12:$C$20,2,0)</f>
        <v>#N/A</v>
      </c>
      <c r="AK241" s="81" t="e">
        <f>VLOOKUP(C241,'[1]DS tăng giảm'!$B$12:$C$17,2,0)</f>
        <v>#N/A</v>
      </c>
      <c r="AL241" s="81">
        <v>3</v>
      </c>
      <c r="AM241" s="23"/>
      <c r="AN241" s="23"/>
      <c r="AO241" s="23"/>
    </row>
    <row r="242" spans="1:41" ht="20.100000000000001" customHeight="1">
      <c r="A242" s="81">
        <v>236</v>
      </c>
      <c r="B242" s="155">
        <v>3810</v>
      </c>
      <c r="C242" s="157" t="s">
        <v>1910</v>
      </c>
      <c r="D242" s="157" t="s">
        <v>407</v>
      </c>
      <c r="E242" s="157" t="s">
        <v>408</v>
      </c>
      <c r="F242" s="157" t="s">
        <v>63</v>
      </c>
      <c r="G242" s="157" t="s">
        <v>1441</v>
      </c>
      <c r="H242" s="158"/>
      <c r="I242" s="143"/>
      <c r="J242" s="143"/>
      <c r="K242" s="143"/>
      <c r="L242" s="159"/>
      <c r="M242" s="159"/>
      <c r="N242" s="143"/>
      <c r="O242" s="143" t="s">
        <v>1343</v>
      </c>
      <c r="P242" s="143" t="s">
        <v>1911</v>
      </c>
      <c r="Q242" s="83" t="str">
        <f>R242&amp;","&amp;S242&amp;","&amp;T242&amp;","&amp;U242</f>
        <v>Thôn Tây Gia, Xã Đại Minh, Huyện Đại Lộc, Tỉnh Quảng Nam</v>
      </c>
      <c r="R242" s="143" t="s">
        <v>1912</v>
      </c>
      <c r="S242" s="143" t="s">
        <v>1913</v>
      </c>
      <c r="T242" s="143" t="s">
        <v>1914</v>
      </c>
      <c r="U242" s="143" t="s">
        <v>1915</v>
      </c>
      <c r="V242" s="143"/>
      <c r="W242" s="143"/>
      <c r="X242" s="96">
        <v>49</v>
      </c>
      <c r="Y242" s="39" t="s">
        <v>1916</v>
      </c>
      <c r="Z242" s="36">
        <v>506</v>
      </c>
      <c r="AA242" s="39" t="s">
        <v>1917</v>
      </c>
      <c r="AB242" s="79">
        <v>20539</v>
      </c>
      <c r="AC242" s="80" t="s">
        <v>1918</v>
      </c>
      <c r="AD242" s="143"/>
      <c r="AE242" s="143"/>
      <c r="AF242" s="143"/>
      <c r="AG242" s="81">
        <v>186</v>
      </c>
      <c r="AH242" s="81" t="e">
        <f>VLOOKUP(C242,'[1]DS tăng thẻ tháng 9 (COUYEN (2'!$B$12:$C$70,2,0)</f>
        <v>#N/A</v>
      </c>
      <c r="AI242" s="81" t="e">
        <f>VLOOKUP(C242,'[1]DS mua 1-8-2019'!$B$12:$C$22,2,0)</f>
        <v>#N/A</v>
      </c>
      <c r="AJ242" s="81" t="e">
        <f>VLOOKUP(C242,'[1]DS mua 1-7-2019'!$B$12:$C$20,2,0)</f>
        <v>#N/A</v>
      </c>
      <c r="AK242" s="81" t="e">
        <f>VLOOKUP(C242,'[1]DS tăng giảm'!$B$12:$C$17,2,0)</f>
        <v>#N/A</v>
      </c>
      <c r="AL242" s="81">
        <v>3</v>
      </c>
      <c r="AM242" s="20"/>
      <c r="AN242" s="20"/>
    </row>
    <row r="243" spans="1:41" ht="20.100000000000001" customHeight="1">
      <c r="A243" s="81">
        <v>237</v>
      </c>
      <c r="B243" s="155">
        <v>3812</v>
      </c>
      <c r="C243" s="157" t="s">
        <v>1919</v>
      </c>
      <c r="D243" s="157" t="s">
        <v>1920</v>
      </c>
      <c r="E243" s="157" t="s">
        <v>991</v>
      </c>
      <c r="F243" s="157" t="s">
        <v>63</v>
      </c>
      <c r="G243" s="157" t="s">
        <v>1472</v>
      </c>
      <c r="H243" s="158"/>
      <c r="I243" s="143"/>
      <c r="J243" s="143"/>
      <c r="K243" s="143"/>
      <c r="L243" s="159"/>
      <c r="M243" s="159"/>
      <c r="N243" s="143"/>
      <c r="O243" s="143" t="s">
        <v>1666</v>
      </c>
      <c r="P243" s="143" t="s">
        <v>1921</v>
      </c>
      <c r="Q243" s="83" t="str">
        <f>R243&amp;","&amp;S243&amp;","&amp;T243&amp;","&amp;U243</f>
        <v>2/82 Tổ 16 Khu Phố Nội Ô A, Thị Trấn Gò Dầu, Huyện Gò Dầu, Tỉnh Tây Ninh</v>
      </c>
      <c r="R243" s="143" t="s">
        <v>1922</v>
      </c>
      <c r="S243" s="143" t="s">
        <v>1923</v>
      </c>
      <c r="T243" s="143" t="s">
        <v>1190</v>
      </c>
      <c r="U243" s="143" t="s">
        <v>127</v>
      </c>
      <c r="V243" s="143"/>
      <c r="W243" s="143" t="s">
        <v>1908</v>
      </c>
      <c r="X243" s="96">
        <v>72</v>
      </c>
      <c r="Y243" s="39" t="s">
        <v>128</v>
      </c>
      <c r="Z243" s="127">
        <v>710</v>
      </c>
      <c r="AA243" s="127" t="s">
        <v>481</v>
      </c>
      <c r="AB243" s="152">
        <v>25654</v>
      </c>
      <c r="AC243" s="149" t="s">
        <v>1909</v>
      </c>
      <c r="AD243" s="143"/>
      <c r="AE243" s="143"/>
      <c r="AF243" s="143"/>
      <c r="AG243" s="81">
        <v>182</v>
      </c>
      <c r="AH243" s="81" t="e">
        <f>VLOOKUP(C243,'[1]DS tăng thẻ tháng 9 (COUYEN (2'!$B$12:$C$70,2,0)</f>
        <v>#N/A</v>
      </c>
      <c r="AI243" s="81" t="e">
        <f>VLOOKUP(C243,'[1]DS mua 1-8-2019'!$B$12:$C$22,2,0)</f>
        <v>#N/A</v>
      </c>
      <c r="AJ243" s="81" t="e">
        <f>VLOOKUP(C243,'[1]DS mua 1-7-2019'!$B$12:$C$20,2,0)</f>
        <v>#N/A</v>
      </c>
      <c r="AK243" s="81" t="e">
        <f>VLOOKUP(C243,'[1]DS tăng giảm'!$B$12:$C$17,2,0)</f>
        <v>#N/A</v>
      </c>
      <c r="AL243" s="81">
        <v>3</v>
      </c>
      <c r="AM243" s="21"/>
      <c r="AN243" s="21"/>
      <c r="AO243" s="21"/>
    </row>
    <row r="244" spans="1:41" ht="20.100000000000001" customHeight="1">
      <c r="A244" s="81">
        <v>238</v>
      </c>
      <c r="B244" s="123">
        <v>3814</v>
      </c>
      <c r="C244" s="157" t="s">
        <v>1924</v>
      </c>
      <c r="D244" s="157" t="s">
        <v>624</v>
      </c>
      <c r="E244" s="157" t="s">
        <v>1925</v>
      </c>
      <c r="F244" s="157" t="s">
        <v>63</v>
      </c>
      <c r="G244" s="157" t="s">
        <v>1926</v>
      </c>
      <c r="H244" s="158"/>
      <c r="I244" s="143"/>
      <c r="J244" s="143"/>
      <c r="K244" s="143"/>
      <c r="L244" s="159"/>
      <c r="M244" s="159"/>
      <c r="N244" s="143"/>
      <c r="O244" s="143" t="s">
        <v>1675</v>
      </c>
      <c r="P244" s="143" t="s">
        <v>1927</v>
      </c>
      <c r="Q244" s="83" t="str">
        <f>R244&amp;","&amp;S244&amp;","&amp;T244&amp;","&amp;U244</f>
        <v>94/1C Ấp 4, Xã Xuân Thới Thượng, Huyện Hóc Môn, Thành phố Hồ Chí Minh</v>
      </c>
      <c r="R244" s="143" t="s">
        <v>1928</v>
      </c>
      <c r="S244" s="143" t="s">
        <v>1929</v>
      </c>
      <c r="T244" s="143" t="s">
        <v>176</v>
      </c>
      <c r="U244" s="93" t="s">
        <v>379</v>
      </c>
      <c r="V244" s="143"/>
      <c r="W244" s="143" t="s">
        <v>1894</v>
      </c>
      <c r="X244" s="88">
        <v>79</v>
      </c>
      <c r="Y244" s="89" t="s">
        <v>113</v>
      </c>
      <c r="Z244" s="94">
        <v>784</v>
      </c>
      <c r="AA244" s="94" t="s">
        <v>177</v>
      </c>
      <c r="AB244" s="113">
        <v>27589</v>
      </c>
      <c r="AC244" s="34" t="s">
        <v>1930</v>
      </c>
      <c r="AD244" s="143"/>
      <c r="AE244" s="143"/>
      <c r="AF244" s="143"/>
      <c r="AG244" s="81">
        <v>16</v>
      </c>
      <c r="AH244" s="81" t="e">
        <f>VLOOKUP(C244,'[1]DS tăng thẻ tháng 9 (COUYEN (2'!$B$12:$C$70,2,0)</f>
        <v>#N/A</v>
      </c>
      <c r="AI244" s="81" t="e">
        <f>VLOOKUP(C244,'[1]DS mua 1-8-2019'!$B$12:$C$22,2,0)</f>
        <v>#N/A</v>
      </c>
      <c r="AJ244" s="81" t="e">
        <f>VLOOKUP(C244,'[1]DS mua 1-7-2019'!$B$12:$C$20,2,0)</f>
        <v>#N/A</v>
      </c>
      <c r="AK244" s="81" t="e">
        <f>VLOOKUP(C244,'[1]DS tăng giảm'!$B$12:$C$17,2,0)</f>
        <v>#N/A</v>
      </c>
      <c r="AL244" s="81">
        <v>3</v>
      </c>
      <c r="AM244" s="18"/>
      <c r="AN244" s="18"/>
      <c r="AO244" s="21"/>
    </row>
    <row r="245" spans="1:41" ht="20.100000000000001" customHeight="1">
      <c r="A245" s="81">
        <v>239</v>
      </c>
      <c r="B245" s="123">
        <v>3852</v>
      </c>
      <c r="C245" s="157" t="s">
        <v>1931</v>
      </c>
      <c r="D245" s="157" t="s">
        <v>474</v>
      </c>
      <c r="E245" s="157" t="s">
        <v>392</v>
      </c>
      <c r="F245" s="157" t="s">
        <v>63</v>
      </c>
      <c r="G245" s="157" t="s">
        <v>1932</v>
      </c>
      <c r="H245" s="158"/>
      <c r="I245" s="143"/>
      <c r="J245" s="143"/>
      <c r="K245" s="143"/>
      <c r="L245" s="159"/>
      <c r="M245" s="159"/>
      <c r="N245" s="143"/>
      <c r="O245" s="143" t="s">
        <v>533</v>
      </c>
      <c r="P245" s="143" t="s">
        <v>1933</v>
      </c>
      <c r="Q245" s="83" t="str">
        <f>R245&amp;","&amp;S245&amp;","&amp;T245&amp;","&amp;U245</f>
        <v>Thôn Trung, Xã Tuân Chính, Huyện Vĩnh Tường, Tỉnh Vĩnh Phúc</v>
      </c>
      <c r="R245" s="143" t="s">
        <v>1934</v>
      </c>
      <c r="S245" s="143" t="s">
        <v>1935</v>
      </c>
      <c r="T245" s="143" t="s">
        <v>1936</v>
      </c>
      <c r="U245" s="143" t="s">
        <v>1327</v>
      </c>
      <c r="V245" s="143"/>
      <c r="W245" s="143" t="s">
        <v>1322</v>
      </c>
      <c r="X245" s="159">
        <v>26</v>
      </c>
      <c r="Y245" s="80" t="s">
        <v>1328</v>
      </c>
      <c r="Z245" s="42">
        <v>252</v>
      </c>
      <c r="AA245" s="42" t="s">
        <v>1937</v>
      </c>
      <c r="AB245" s="79">
        <v>9136</v>
      </c>
      <c r="AC245" s="80" t="s">
        <v>1938</v>
      </c>
      <c r="AD245" s="143"/>
      <c r="AE245" s="143"/>
      <c r="AF245" s="143"/>
      <c r="AG245" s="81">
        <v>29</v>
      </c>
      <c r="AH245" s="81" t="e">
        <f>VLOOKUP(C245,'[1]DS tăng thẻ tháng 9 (COUYEN (2'!$B$12:$C$70,2,0)</f>
        <v>#N/A</v>
      </c>
      <c r="AI245" s="81" t="e">
        <f>VLOOKUP(C245,'[1]DS mua 1-8-2019'!$B$12:$C$22,2,0)</f>
        <v>#N/A</v>
      </c>
      <c r="AJ245" s="81" t="e">
        <f>VLOOKUP(C245,'[1]DS mua 1-7-2019'!$B$12:$C$20,2,0)</f>
        <v>#N/A</v>
      </c>
      <c r="AK245" s="81" t="e">
        <f>VLOOKUP(C245,'[1]DS tăng giảm'!$B$12:$C$17,2,0)</f>
        <v>#N/A</v>
      </c>
      <c r="AL245" s="81">
        <v>3</v>
      </c>
      <c r="AM245" s="21"/>
      <c r="AN245" s="21"/>
      <c r="AO245" s="21"/>
    </row>
    <row r="246" spans="1:41" ht="20.100000000000001" customHeight="1">
      <c r="A246" s="81">
        <v>240</v>
      </c>
      <c r="B246" s="155">
        <v>3867</v>
      </c>
      <c r="C246" s="157" t="s">
        <v>1948</v>
      </c>
      <c r="D246" s="157" t="s">
        <v>655</v>
      </c>
      <c r="E246" s="157" t="s">
        <v>1949</v>
      </c>
      <c r="F246" s="157" t="s">
        <v>63</v>
      </c>
      <c r="G246" s="157" t="s">
        <v>1950</v>
      </c>
      <c r="H246" s="158"/>
      <c r="I246" s="143"/>
      <c r="J246" s="143"/>
      <c r="K246" s="143"/>
      <c r="L246" s="159"/>
      <c r="M246" s="159"/>
      <c r="N246" s="143"/>
      <c r="O246" s="143" t="s">
        <v>1785</v>
      </c>
      <c r="P246" s="143" t="s">
        <v>1952</v>
      </c>
      <c r="Q246" s="83" t="str">
        <f>R246&amp;","&amp;S246&amp;","&amp;T246&amp;","&amp;U246</f>
        <v>Xóm Ga Thôn Hiệp An, Xã Phổ Phong, Huyện Đức Phổ, Tỉnh Quảng Ngãi</v>
      </c>
      <c r="R246" s="143" t="s">
        <v>1953</v>
      </c>
      <c r="S246" s="143" t="s">
        <v>1954</v>
      </c>
      <c r="T246" s="143" t="s">
        <v>1726</v>
      </c>
      <c r="U246" s="143" t="s">
        <v>1211</v>
      </c>
      <c r="V246" s="143"/>
      <c r="W246" s="143" t="s">
        <v>1955</v>
      </c>
      <c r="X246" s="96">
        <v>51</v>
      </c>
      <c r="Y246" s="80" t="s">
        <v>367</v>
      </c>
      <c r="Z246" s="38">
        <v>534</v>
      </c>
      <c r="AA246" s="42" t="s">
        <v>368</v>
      </c>
      <c r="AB246" s="79">
        <v>21445</v>
      </c>
      <c r="AC246" s="39" t="s">
        <v>492</v>
      </c>
      <c r="AD246" s="143"/>
      <c r="AE246" s="143"/>
      <c r="AF246" s="143"/>
      <c r="AG246" s="81">
        <v>190</v>
      </c>
      <c r="AH246" s="81" t="e">
        <f>VLOOKUP(C246,'[1]DS tăng thẻ tháng 9 (COUYEN (2'!$B$12:$C$70,2,0)</f>
        <v>#N/A</v>
      </c>
      <c r="AI246" s="81" t="e">
        <f>VLOOKUP(C246,'[1]DS mua 1-8-2019'!$B$12:$C$22,2,0)</f>
        <v>#N/A</v>
      </c>
      <c r="AJ246" s="81" t="e">
        <f>VLOOKUP(C246,'[1]DS mua 1-7-2019'!$B$12:$C$20,2,0)</f>
        <v>#N/A</v>
      </c>
      <c r="AK246" s="81" t="e">
        <f>VLOOKUP(C246,'[1]DS tăng giảm'!$B$12:$C$17,2,0)</f>
        <v>#N/A</v>
      </c>
      <c r="AL246" s="81">
        <v>3</v>
      </c>
      <c r="AM246" s="21"/>
      <c r="AN246" s="21"/>
      <c r="AO246" s="21"/>
    </row>
    <row r="247" spans="1:41" ht="20.100000000000001" customHeight="1">
      <c r="A247" s="81">
        <v>241</v>
      </c>
      <c r="B247" s="155">
        <v>3875</v>
      </c>
      <c r="C247" s="157" t="s">
        <v>1956</v>
      </c>
      <c r="D247" s="157" t="s">
        <v>1957</v>
      </c>
      <c r="E247" s="157" t="s">
        <v>656</v>
      </c>
      <c r="F247" s="157" t="s">
        <v>63</v>
      </c>
      <c r="G247" s="157" t="s">
        <v>1958</v>
      </c>
      <c r="H247" s="158"/>
      <c r="I247" s="143"/>
      <c r="J247" s="143"/>
      <c r="K247" s="143"/>
      <c r="L247" s="159"/>
      <c r="M247" s="159"/>
      <c r="N247" s="143"/>
      <c r="O247" s="143" t="s">
        <v>247</v>
      </c>
      <c r="P247" s="143" t="s">
        <v>1959</v>
      </c>
      <c r="Q247" s="83" t="str">
        <f>R247&amp;","&amp;S247&amp;","&amp;T247&amp;","&amp;U247</f>
        <v>Số 5/89 Khóm 7 Rạch Ông Bổn, Phường 5, Tp.Bạc Liêu, Tỉnh Bạc Liêu</v>
      </c>
      <c r="R247" s="143" t="s">
        <v>1960</v>
      </c>
      <c r="S247" s="143" t="s">
        <v>518</v>
      </c>
      <c r="T247" s="143" t="s">
        <v>1961</v>
      </c>
      <c r="U247" s="143" t="s">
        <v>854</v>
      </c>
      <c r="V247" s="143" t="s">
        <v>854</v>
      </c>
      <c r="W247" s="143" t="s">
        <v>848</v>
      </c>
      <c r="X247" s="96">
        <v>95</v>
      </c>
      <c r="Y247" s="80" t="s">
        <v>855</v>
      </c>
      <c r="Z247" s="36">
        <v>954</v>
      </c>
      <c r="AA247" s="39" t="s">
        <v>1962</v>
      </c>
      <c r="AB247" s="128">
        <v>31819</v>
      </c>
      <c r="AC247" s="39" t="s">
        <v>520</v>
      </c>
      <c r="AD247" s="143"/>
      <c r="AE247" s="143"/>
      <c r="AF247" s="143"/>
      <c r="AG247" s="81">
        <v>52</v>
      </c>
      <c r="AH247" s="81" t="e">
        <f>VLOOKUP(C247,'[1]DS tăng thẻ tháng 9 (COUYEN (2'!$B$12:$C$70,2,0)</f>
        <v>#N/A</v>
      </c>
      <c r="AI247" s="81" t="e">
        <f>VLOOKUP(C247,'[1]DS mua 1-8-2019'!$B$12:$C$22,2,0)</f>
        <v>#N/A</v>
      </c>
      <c r="AJ247" s="81" t="e">
        <f>VLOOKUP(C247,'[1]DS mua 1-7-2019'!$B$12:$C$20,2,0)</f>
        <v>#N/A</v>
      </c>
      <c r="AK247" s="81" t="e">
        <f>VLOOKUP(C247,'[1]DS tăng giảm'!$B$12:$C$17,2,0)</f>
        <v>#N/A</v>
      </c>
      <c r="AL247" s="81">
        <v>3</v>
      </c>
      <c r="AM247" s="20"/>
      <c r="AN247" s="20"/>
      <c r="AO247" s="20"/>
    </row>
    <row r="248" spans="1:41" ht="20.100000000000001" customHeight="1">
      <c r="A248" s="81">
        <v>242</v>
      </c>
      <c r="B248" s="123">
        <v>3884</v>
      </c>
      <c r="C248" s="157" t="s">
        <v>1963</v>
      </c>
      <c r="D248" s="157" t="s">
        <v>1964</v>
      </c>
      <c r="E248" s="157" t="s">
        <v>1965</v>
      </c>
      <c r="F248" s="157" t="s">
        <v>323</v>
      </c>
      <c r="G248" s="157" t="s">
        <v>1966</v>
      </c>
      <c r="H248" s="158"/>
      <c r="I248" s="143"/>
      <c r="J248" s="143"/>
      <c r="K248" s="143"/>
      <c r="L248" s="159"/>
      <c r="M248" s="159"/>
      <c r="N248" s="143"/>
      <c r="O248" s="143" t="s">
        <v>1967</v>
      </c>
      <c r="P248" s="143" t="s">
        <v>1968</v>
      </c>
      <c r="Q248" s="83" t="str">
        <f>R248&amp;","&amp;S248&amp;","&amp;T248&amp;","&amp;U248</f>
        <v>376/54 Nguyễn Đình Chiểu, Phường 4, Quận 3, Thành phố Hồ Chí Minh</v>
      </c>
      <c r="R248" s="143" t="s">
        <v>1969</v>
      </c>
      <c r="S248" s="143" t="s">
        <v>273</v>
      </c>
      <c r="T248" s="143" t="s">
        <v>1623</v>
      </c>
      <c r="U248" s="93" t="s">
        <v>379</v>
      </c>
      <c r="V248" s="143"/>
      <c r="W248" s="143"/>
      <c r="X248" s="88">
        <v>79</v>
      </c>
      <c r="Y248" s="89" t="s">
        <v>113</v>
      </c>
      <c r="Z248" s="34">
        <v>770</v>
      </c>
      <c r="AA248" s="34" t="s">
        <v>1120</v>
      </c>
      <c r="AB248" s="113">
        <v>27148</v>
      </c>
      <c r="AC248" s="34" t="s">
        <v>276</v>
      </c>
      <c r="AD248" s="143"/>
      <c r="AE248" s="143"/>
      <c r="AF248" s="143"/>
      <c r="AG248" s="81">
        <v>152</v>
      </c>
      <c r="AH248" s="81" t="e">
        <f>VLOOKUP(C248,'[1]DS tăng thẻ tháng 9 (COUYEN (2'!$B$12:$C$70,2,0)</f>
        <v>#N/A</v>
      </c>
      <c r="AI248" s="81" t="e">
        <f>VLOOKUP(C248,'[1]DS mua 1-8-2019'!$B$12:$C$22,2,0)</f>
        <v>#N/A</v>
      </c>
      <c r="AJ248" s="81" t="e">
        <f>VLOOKUP(C248,'[1]DS mua 1-7-2019'!$B$12:$C$20,2,0)</f>
        <v>#N/A</v>
      </c>
      <c r="AK248" s="81" t="e">
        <f>VLOOKUP(C248,'[1]DS tăng giảm'!$B$12:$C$17,2,0)</f>
        <v>#N/A</v>
      </c>
      <c r="AL248" s="81">
        <v>3</v>
      </c>
      <c r="AM248" s="20"/>
      <c r="AN248" s="20"/>
      <c r="AO248" s="22"/>
    </row>
    <row r="249" spans="1:41" s="21" customFormat="1" ht="20.100000000000001" customHeight="1">
      <c r="A249" s="81">
        <v>243</v>
      </c>
      <c r="B249" s="155">
        <v>3890</v>
      </c>
      <c r="C249" s="139" t="s">
        <v>1970</v>
      </c>
      <c r="D249" s="139" t="s">
        <v>1082</v>
      </c>
      <c r="E249" s="139" t="s">
        <v>148</v>
      </c>
      <c r="F249" s="139" t="s">
        <v>63</v>
      </c>
      <c r="G249" s="139" t="s">
        <v>1971</v>
      </c>
      <c r="H249" s="140"/>
      <c r="I249" s="141"/>
      <c r="J249" s="141"/>
      <c r="K249" s="141"/>
      <c r="L249" s="142"/>
      <c r="M249" s="142"/>
      <c r="N249" s="141"/>
      <c r="O249" s="141" t="s">
        <v>1088</v>
      </c>
      <c r="P249" s="141" t="s">
        <v>1972</v>
      </c>
      <c r="Q249" s="83" t="str">
        <f>R249&amp;","&amp;S249&amp;","&amp;T249&amp;","&amp;U249</f>
        <v>835 Tổ 4 Ấp Phước Hưng 1, Xã Phước Lâm, Huyên Cần Giuộc, Tỉnh Long An</v>
      </c>
      <c r="R249" s="141" t="s">
        <v>1973</v>
      </c>
      <c r="S249" s="141" t="s">
        <v>1832</v>
      </c>
      <c r="T249" s="141" t="s">
        <v>1974</v>
      </c>
      <c r="U249" s="141" t="s">
        <v>463</v>
      </c>
      <c r="V249" s="141"/>
      <c r="W249" s="141" t="s">
        <v>1975</v>
      </c>
      <c r="X249" s="131">
        <v>80</v>
      </c>
      <c r="Y249" s="98" t="s">
        <v>464</v>
      </c>
      <c r="Z249" s="34">
        <v>807</v>
      </c>
      <c r="AA249" s="34" t="s">
        <v>826</v>
      </c>
      <c r="AB249" s="113">
        <v>28183</v>
      </c>
      <c r="AC249" s="39" t="s">
        <v>1976</v>
      </c>
      <c r="AD249" s="143"/>
      <c r="AE249" s="143"/>
      <c r="AF249" s="143"/>
      <c r="AG249" s="81">
        <v>2</v>
      </c>
      <c r="AH249" s="81" t="e">
        <f>VLOOKUP(C249,'[1]DS tăng thẻ tháng 9 (COUYEN (2'!$B$12:$C$70,2,0)</f>
        <v>#N/A</v>
      </c>
      <c r="AI249" s="81" t="e">
        <f>VLOOKUP(C249,'[1]DS mua 1-8-2019'!$B$12:$C$22,2,0)</f>
        <v>#N/A</v>
      </c>
      <c r="AJ249" s="81" t="e">
        <f>VLOOKUP(C249,'[1]DS mua 1-7-2019'!$B$12:$C$20,2,0)</f>
        <v>#N/A</v>
      </c>
      <c r="AK249" s="81" t="e">
        <f>VLOOKUP(C249,'[1]DS tăng giảm'!$B$12:$C$17,2,0)</f>
        <v>#N/A</v>
      </c>
      <c r="AL249" s="81">
        <v>3</v>
      </c>
      <c r="AM249" s="24"/>
      <c r="AN249" s="24"/>
      <c r="AO249" s="4"/>
    </row>
    <row r="250" spans="1:41" s="21" customFormat="1" ht="20.100000000000001" customHeight="1">
      <c r="A250" s="81">
        <v>244</v>
      </c>
      <c r="B250" s="123">
        <v>3891</v>
      </c>
      <c r="C250" s="139" t="s">
        <v>1977</v>
      </c>
      <c r="D250" s="139" t="s">
        <v>1978</v>
      </c>
      <c r="E250" s="139" t="s">
        <v>1979</v>
      </c>
      <c r="F250" s="139" t="s">
        <v>63</v>
      </c>
      <c r="G250" s="139" t="s">
        <v>1980</v>
      </c>
      <c r="H250" s="140"/>
      <c r="I250" s="141"/>
      <c r="J250" s="141"/>
      <c r="K250" s="141"/>
      <c r="L250" s="142"/>
      <c r="M250" s="142"/>
      <c r="N250" s="141"/>
      <c r="O250" s="141" t="s">
        <v>1981</v>
      </c>
      <c r="P250" s="141" t="s">
        <v>1982</v>
      </c>
      <c r="Q250" s="83" t="str">
        <f>R250&amp;","&amp;S250&amp;","&amp;T250&amp;","&amp;U250</f>
        <v>156/1A Ngô Gia Tự, Phường 9, Quận 10, Thành phố Hồ Chí Minh</v>
      </c>
      <c r="R250" s="141" t="s">
        <v>1983</v>
      </c>
      <c r="S250" s="141" t="s">
        <v>387</v>
      </c>
      <c r="T250" s="141" t="s">
        <v>1984</v>
      </c>
      <c r="U250" s="105" t="s">
        <v>379</v>
      </c>
      <c r="V250" s="141"/>
      <c r="W250" s="141" t="s">
        <v>1985</v>
      </c>
      <c r="X250" s="106">
        <v>79</v>
      </c>
      <c r="Y250" s="89" t="s">
        <v>113</v>
      </c>
      <c r="Z250" s="94">
        <v>771</v>
      </c>
      <c r="AA250" s="98" t="s">
        <v>425</v>
      </c>
      <c r="AB250" s="113">
        <v>27181</v>
      </c>
      <c r="AC250" s="34" t="s">
        <v>389</v>
      </c>
      <c r="AD250" s="143"/>
      <c r="AE250" s="143"/>
      <c r="AF250" s="143"/>
      <c r="AG250" s="81">
        <v>46</v>
      </c>
      <c r="AH250" s="81" t="e">
        <f>VLOOKUP(C250,'[1]DS tăng thẻ tháng 9 (COUYEN (2'!$B$12:$C$70,2,0)</f>
        <v>#N/A</v>
      </c>
      <c r="AI250" s="81" t="e">
        <f>VLOOKUP(C250,'[1]DS mua 1-8-2019'!$B$12:$C$22,2,0)</f>
        <v>#N/A</v>
      </c>
      <c r="AJ250" s="81" t="e">
        <f>VLOOKUP(C250,'[1]DS mua 1-7-2019'!$B$12:$C$20,2,0)</f>
        <v>#N/A</v>
      </c>
      <c r="AK250" s="81" t="e">
        <f>VLOOKUP(C250,'[1]DS tăng giảm'!$B$12:$C$17,2,0)</f>
        <v>#N/A</v>
      </c>
      <c r="AL250" s="81">
        <v>3</v>
      </c>
      <c r="AM250" s="20"/>
      <c r="AN250" s="20"/>
      <c r="AO250" s="22"/>
    </row>
    <row r="251" spans="1:41" s="21" customFormat="1" ht="20.100000000000001" customHeight="1">
      <c r="A251" s="81">
        <v>245</v>
      </c>
      <c r="B251" s="123">
        <v>3892</v>
      </c>
      <c r="C251" s="139" t="s">
        <v>1986</v>
      </c>
      <c r="D251" s="139" t="s">
        <v>1987</v>
      </c>
      <c r="E251" s="139" t="s">
        <v>1060</v>
      </c>
      <c r="F251" s="139" t="s">
        <v>63</v>
      </c>
      <c r="G251" s="139" t="s">
        <v>1988</v>
      </c>
      <c r="H251" s="140"/>
      <c r="I251" s="141"/>
      <c r="J251" s="141"/>
      <c r="K251" s="141"/>
      <c r="L251" s="142"/>
      <c r="M251" s="142"/>
      <c r="N251" s="141"/>
      <c r="O251" s="141" t="s">
        <v>247</v>
      </c>
      <c r="P251" s="141" t="s">
        <v>1989</v>
      </c>
      <c r="Q251" s="83" t="str">
        <f>R251&amp;","&amp;S251&amp;","&amp;T251&amp;","&amp;U251</f>
        <v>33 Chấn Hưng, Phường 6, Quận Tân Bình, Thành phố Hồ Chí Minh</v>
      </c>
      <c r="R251" s="141" t="s">
        <v>1990</v>
      </c>
      <c r="S251" s="141" t="s">
        <v>1991</v>
      </c>
      <c r="T251" s="141" t="s">
        <v>388</v>
      </c>
      <c r="U251" s="105" t="s">
        <v>379</v>
      </c>
      <c r="V251" s="141"/>
      <c r="W251" s="141" t="s">
        <v>1992</v>
      </c>
      <c r="X251" s="106">
        <v>79</v>
      </c>
      <c r="Y251" s="89" t="s">
        <v>113</v>
      </c>
      <c r="Z251" s="94">
        <v>766</v>
      </c>
      <c r="AA251" s="94" t="s">
        <v>275</v>
      </c>
      <c r="AB251" s="95">
        <v>26995</v>
      </c>
      <c r="AC251" s="94" t="s">
        <v>1993</v>
      </c>
      <c r="AD251" s="143"/>
      <c r="AE251" s="143"/>
      <c r="AF251" s="143"/>
      <c r="AG251" s="81">
        <v>128</v>
      </c>
      <c r="AH251" s="81" t="e">
        <f>VLOOKUP(C251,'[1]DS tăng thẻ tháng 9 (COUYEN (2'!$B$12:$C$70,2,0)</f>
        <v>#N/A</v>
      </c>
      <c r="AI251" s="81" t="e">
        <f>VLOOKUP(C251,'[1]DS mua 1-8-2019'!$B$12:$C$22,2,0)</f>
        <v>#N/A</v>
      </c>
      <c r="AJ251" s="81" t="e">
        <f>VLOOKUP(C251,'[1]DS mua 1-7-2019'!$B$12:$C$20,2,0)</f>
        <v>#N/A</v>
      </c>
      <c r="AK251" s="81" t="e">
        <f>VLOOKUP(C251,'[1]DS tăng giảm'!$B$12:$C$17,2,0)</f>
        <v>#N/A</v>
      </c>
      <c r="AL251" s="81">
        <v>3</v>
      </c>
      <c r="AM251" s="20"/>
      <c r="AN251" s="20"/>
      <c r="AO251" s="22"/>
    </row>
    <row r="252" spans="1:41" s="21" customFormat="1" ht="20.100000000000001" customHeight="1">
      <c r="A252" s="81">
        <v>246</v>
      </c>
      <c r="B252" s="155">
        <v>3895</v>
      </c>
      <c r="C252" s="139" t="s">
        <v>1994</v>
      </c>
      <c r="D252" s="139" t="s">
        <v>505</v>
      </c>
      <c r="E252" s="139" t="s">
        <v>772</v>
      </c>
      <c r="F252" s="139" t="s">
        <v>63</v>
      </c>
      <c r="G252" s="139" t="s">
        <v>1995</v>
      </c>
      <c r="H252" s="140"/>
      <c r="I252" s="141"/>
      <c r="J252" s="141"/>
      <c r="K252" s="141"/>
      <c r="L252" s="142"/>
      <c r="M252" s="142"/>
      <c r="N252" s="141"/>
      <c r="O252" s="141" t="s">
        <v>1996</v>
      </c>
      <c r="P252" s="141" t="s">
        <v>1997</v>
      </c>
      <c r="Q252" s="83" t="str">
        <f>R252&amp;","&amp;S252&amp;","&amp;T252&amp;","&amp;U252</f>
        <v>55B Đường 19 Khu Phố 2, Phường Thạnh Mỹ Lợi, Quận 2, Thành phố Hồ Chí Minh</v>
      </c>
      <c r="R252" s="141" t="s">
        <v>1998</v>
      </c>
      <c r="S252" s="141" t="s">
        <v>1999</v>
      </c>
      <c r="T252" s="141" t="s">
        <v>2000</v>
      </c>
      <c r="U252" s="105" t="s">
        <v>379</v>
      </c>
      <c r="V252" s="141"/>
      <c r="W252" s="141" t="s">
        <v>1894</v>
      </c>
      <c r="X252" s="106">
        <v>79</v>
      </c>
      <c r="Y252" s="107" t="s">
        <v>113</v>
      </c>
      <c r="Z252" s="34">
        <v>769</v>
      </c>
      <c r="AA252" s="34" t="s">
        <v>2001</v>
      </c>
      <c r="AB252" s="113">
        <v>27112</v>
      </c>
      <c r="AC252" s="34" t="s">
        <v>2002</v>
      </c>
      <c r="AD252" s="143"/>
      <c r="AE252" s="143"/>
      <c r="AF252" s="143"/>
      <c r="AG252" s="81">
        <v>165</v>
      </c>
      <c r="AH252" s="81" t="e">
        <f>VLOOKUP(C252,'[1]DS tăng thẻ tháng 9 (COUYEN (2'!$B$12:$C$70,2,0)</f>
        <v>#N/A</v>
      </c>
      <c r="AI252" s="81" t="e">
        <f>VLOOKUP(C252,'[1]DS mua 1-8-2019'!$B$12:$C$22,2,0)</f>
        <v>#N/A</v>
      </c>
      <c r="AJ252" s="81" t="e">
        <f>VLOOKUP(C252,'[1]DS mua 1-7-2019'!$B$12:$C$20,2,0)</f>
        <v>#N/A</v>
      </c>
      <c r="AK252" s="81" t="e">
        <f>VLOOKUP(C252,'[1]DS tăng giảm'!$B$12:$C$17,2,0)</f>
        <v>#N/A</v>
      </c>
      <c r="AL252" s="81">
        <v>3</v>
      </c>
      <c r="AM252" s="24"/>
      <c r="AN252" s="24"/>
      <c r="AO252" s="23"/>
    </row>
    <row r="253" spans="1:41" s="21" customFormat="1" ht="20.100000000000001" customHeight="1">
      <c r="A253" s="81">
        <v>247</v>
      </c>
      <c r="B253" s="155">
        <v>3896</v>
      </c>
      <c r="C253" s="139" t="s">
        <v>2003</v>
      </c>
      <c r="D253" s="139" t="s">
        <v>2004</v>
      </c>
      <c r="E253" s="139" t="s">
        <v>2005</v>
      </c>
      <c r="F253" s="139" t="s">
        <v>63</v>
      </c>
      <c r="G253" s="139" t="s">
        <v>2006</v>
      </c>
      <c r="H253" s="140"/>
      <c r="I253" s="141"/>
      <c r="J253" s="141"/>
      <c r="K253" s="141"/>
      <c r="L253" s="142"/>
      <c r="M253" s="142"/>
      <c r="N253" s="141"/>
      <c r="O253" s="141" t="s">
        <v>1448</v>
      </c>
      <c r="P253" s="141" t="s">
        <v>2007</v>
      </c>
      <c r="Q253" s="83" t="str">
        <f>R253&amp;","&amp;S253&amp;","&amp;T253&amp;","&amp;U253</f>
        <v>Tổ 58 Kv7, Phường Nhơn Bình, Tp.Quy Nhơn, Tỉnh Bình Định</v>
      </c>
      <c r="R253" s="141" t="s">
        <v>2008</v>
      </c>
      <c r="S253" s="141" t="s">
        <v>2009</v>
      </c>
      <c r="T253" s="141" t="s">
        <v>2010</v>
      </c>
      <c r="U253" s="141" t="s">
        <v>1553</v>
      </c>
      <c r="V253" s="141"/>
      <c r="W253" s="141" t="s">
        <v>2011</v>
      </c>
      <c r="X253" s="131">
        <v>52</v>
      </c>
      <c r="Y253" s="86" t="s">
        <v>1554</v>
      </c>
      <c r="Z253" s="36">
        <v>540</v>
      </c>
      <c r="AA253" s="39" t="s">
        <v>2012</v>
      </c>
      <c r="AB253" s="79">
        <v>21550</v>
      </c>
      <c r="AC253" s="39" t="s">
        <v>2013</v>
      </c>
      <c r="AD253" s="143"/>
      <c r="AE253" s="143"/>
      <c r="AF253" s="143"/>
      <c r="AG253" s="81">
        <v>87</v>
      </c>
      <c r="AH253" s="81" t="e">
        <f>VLOOKUP(C253,'[1]DS tăng thẻ tháng 9 (COUYEN (2'!$B$12:$C$70,2,0)</f>
        <v>#N/A</v>
      </c>
      <c r="AI253" s="81" t="e">
        <f>VLOOKUP(C253,'[1]DS mua 1-8-2019'!$B$12:$C$22,2,0)</f>
        <v>#N/A</v>
      </c>
      <c r="AJ253" s="81" t="e">
        <f>VLOOKUP(C253,'[1]DS mua 1-7-2019'!$B$12:$C$20,2,0)</f>
        <v>#N/A</v>
      </c>
      <c r="AK253" s="81" t="e">
        <f>VLOOKUP(C253,'[1]DS tăng giảm'!$B$12:$C$17,2,0)</f>
        <v>#N/A</v>
      </c>
      <c r="AL253" s="81">
        <v>3</v>
      </c>
      <c r="AM253" s="20"/>
      <c r="AN253" s="20"/>
      <c r="AO253" s="20"/>
    </row>
    <row r="254" spans="1:41" s="21" customFormat="1" ht="20.100000000000001" customHeight="1">
      <c r="A254" s="81">
        <v>248</v>
      </c>
      <c r="B254" s="155">
        <v>3898</v>
      </c>
      <c r="C254" s="139" t="s">
        <v>2014</v>
      </c>
      <c r="D254" s="139" t="s">
        <v>2015</v>
      </c>
      <c r="E254" s="139" t="s">
        <v>2016</v>
      </c>
      <c r="F254" s="139" t="s">
        <v>63</v>
      </c>
      <c r="G254" s="139" t="s">
        <v>1626</v>
      </c>
      <c r="H254" s="140"/>
      <c r="I254" s="141"/>
      <c r="J254" s="141"/>
      <c r="K254" s="141"/>
      <c r="L254" s="142"/>
      <c r="M254" s="142"/>
      <c r="N254" s="141"/>
      <c r="O254" s="141" t="s">
        <v>1675</v>
      </c>
      <c r="P254" s="141" t="s">
        <v>2017</v>
      </c>
      <c r="Q254" s="83" t="str">
        <f>R254&amp;","&amp;S254&amp;","&amp;T254&amp;","&amp;U254</f>
        <v>Ấp 3, Xã Thường Phước 2, Huyện Hồng Ngự, Tỉnh Đồng Tháp</v>
      </c>
      <c r="R254" s="141" t="s">
        <v>2018</v>
      </c>
      <c r="S254" s="141" t="s">
        <v>2019</v>
      </c>
      <c r="T254" s="141" t="s">
        <v>2020</v>
      </c>
      <c r="U254" s="141" t="s">
        <v>262</v>
      </c>
      <c r="V254" s="141"/>
      <c r="W254" s="141" t="s">
        <v>1992</v>
      </c>
      <c r="X254" s="91">
        <v>87</v>
      </c>
      <c r="Y254" s="92" t="s">
        <v>263</v>
      </c>
      <c r="Z254" s="36">
        <v>870</v>
      </c>
      <c r="AA254" s="39" t="s">
        <v>2021</v>
      </c>
      <c r="AB254" s="79">
        <v>29974</v>
      </c>
      <c r="AC254" s="39" t="s">
        <v>2022</v>
      </c>
      <c r="AD254" s="143"/>
      <c r="AE254" s="143"/>
      <c r="AF254" s="143"/>
      <c r="AG254" s="81">
        <v>135</v>
      </c>
      <c r="AH254" s="81" t="e">
        <f>VLOOKUP(C254,'[1]DS tăng thẻ tháng 9 (COUYEN (2'!$B$12:$C$70,2,0)</f>
        <v>#N/A</v>
      </c>
      <c r="AI254" s="81" t="e">
        <f>VLOOKUP(C254,'[1]DS mua 1-8-2019'!$B$12:$C$22,2,0)</f>
        <v>#N/A</v>
      </c>
      <c r="AJ254" s="81" t="e">
        <f>VLOOKUP(C254,'[1]DS mua 1-7-2019'!$B$12:$C$20,2,0)</f>
        <v>#N/A</v>
      </c>
      <c r="AK254" s="81" t="e">
        <f>VLOOKUP(C254,'[1]DS tăng giảm'!$B$12:$C$17,2,0)</f>
        <v>#N/A</v>
      </c>
      <c r="AL254" s="81">
        <v>3</v>
      </c>
      <c r="AM254" s="24"/>
      <c r="AN254" s="24"/>
    </row>
    <row r="255" spans="1:41" s="21" customFormat="1" ht="20.100000000000001" customHeight="1">
      <c r="A255" s="81">
        <v>249</v>
      </c>
      <c r="B255" s="155">
        <v>3903</v>
      </c>
      <c r="C255" s="139" t="s">
        <v>2023</v>
      </c>
      <c r="D255" s="139" t="s">
        <v>2024</v>
      </c>
      <c r="E255" s="139" t="s">
        <v>550</v>
      </c>
      <c r="F255" s="139" t="s">
        <v>63</v>
      </c>
      <c r="G255" s="139" t="s">
        <v>348</v>
      </c>
      <c r="H255" s="140"/>
      <c r="I255" s="141"/>
      <c r="J255" s="141"/>
      <c r="K255" s="141"/>
      <c r="L255" s="142"/>
      <c r="M255" s="142"/>
      <c r="N255" s="141"/>
      <c r="O255" s="141" t="s">
        <v>1942</v>
      </c>
      <c r="P255" s="141" t="s">
        <v>2025</v>
      </c>
      <c r="Q255" s="83" t="str">
        <f>R255&amp;","&amp;S255&amp;","&amp;T255&amp;","&amp;U255</f>
        <v>Ấp Suối Cả, Xã Bàu Cạn, Huyện Long Thành, Tỉnh Đồng Nai</v>
      </c>
      <c r="R255" s="141" t="s">
        <v>2026</v>
      </c>
      <c r="S255" s="141" t="s">
        <v>2027</v>
      </c>
      <c r="T255" s="141" t="s">
        <v>2028</v>
      </c>
      <c r="U255" s="141" t="s">
        <v>70</v>
      </c>
      <c r="V255" s="141"/>
      <c r="W255" s="141" t="s">
        <v>73</v>
      </c>
      <c r="X255" s="91">
        <v>75</v>
      </c>
      <c r="Y255" s="92" t="s">
        <v>71</v>
      </c>
      <c r="Z255" s="53">
        <v>740</v>
      </c>
      <c r="AA255" s="53" t="s">
        <v>2029</v>
      </c>
      <c r="AB255" s="53">
        <v>26410</v>
      </c>
      <c r="AC255" s="53" t="s">
        <v>2030</v>
      </c>
      <c r="AD255" s="143"/>
      <c r="AE255" s="143"/>
      <c r="AF255" s="143"/>
      <c r="AG255" s="81">
        <v>174</v>
      </c>
      <c r="AH255" s="81" t="e">
        <f>VLOOKUP(C255,'[1]DS tăng thẻ tháng 9 (COUYEN (2'!$B$12:$C$70,2,0)</f>
        <v>#N/A</v>
      </c>
      <c r="AI255" s="81" t="e">
        <f>VLOOKUP(C255,'[1]DS mua 1-8-2019'!$B$12:$C$22,2,0)</f>
        <v>#N/A</v>
      </c>
      <c r="AJ255" s="81" t="e">
        <f>VLOOKUP(C255,'[1]DS mua 1-7-2019'!$B$12:$C$20,2,0)</f>
        <v>#N/A</v>
      </c>
      <c r="AK255" s="81" t="e">
        <f>VLOOKUP(C255,'[1]DS tăng giảm'!$B$12:$C$17,2,0)</f>
        <v>#N/A</v>
      </c>
      <c r="AL255" s="81">
        <v>3</v>
      </c>
      <c r="AM255" s="20"/>
      <c r="AN255" s="20"/>
    </row>
    <row r="256" spans="1:41" s="21" customFormat="1" ht="20.100000000000001" customHeight="1">
      <c r="A256" s="81">
        <v>250</v>
      </c>
      <c r="B256" s="155">
        <v>3907</v>
      </c>
      <c r="C256" s="139" t="s">
        <v>2031</v>
      </c>
      <c r="D256" s="139" t="s">
        <v>2032</v>
      </c>
      <c r="E256" s="139" t="s">
        <v>2033</v>
      </c>
      <c r="F256" s="139" t="s">
        <v>63</v>
      </c>
      <c r="G256" s="139" t="s">
        <v>2034</v>
      </c>
      <c r="H256" s="140"/>
      <c r="I256" s="141"/>
      <c r="J256" s="141"/>
      <c r="K256" s="141"/>
      <c r="L256" s="142"/>
      <c r="M256" s="142"/>
      <c r="N256" s="141"/>
      <c r="O256" s="141" t="s">
        <v>1431</v>
      </c>
      <c r="P256" s="141" t="s">
        <v>2035</v>
      </c>
      <c r="Q256" s="83" t="str">
        <f>R256&amp;","&amp;S256&amp;","&amp;T256&amp;","&amp;U256</f>
        <v>Thôn An Tây, Xã Phổ Nhơn, Huyện Đức Phổ, Tỉnh Quảng Ngãi</v>
      </c>
      <c r="R256" s="141" t="s">
        <v>2036</v>
      </c>
      <c r="S256" s="141" t="s">
        <v>2037</v>
      </c>
      <c r="T256" s="141" t="s">
        <v>1726</v>
      </c>
      <c r="U256" s="141" t="s">
        <v>1211</v>
      </c>
      <c r="V256" s="141"/>
      <c r="W256" s="141" t="s">
        <v>1955</v>
      </c>
      <c r="X256" s="91">
        <v>51</v>
      </c>
      <c r="Y256" s="134" t="s">
        <v>367</v>
      </c>
      <c r="Z256" s="52">
        <v>534</v>
      </c>
      <c r="AA256" s="145" t="s">
        <v>368</v>
      </c>
      <c r="AB256" s="136">
        <v>21457</v>
      </c>
      <c r="AC256" s="92" t="s">
        <v>2038</v>
      </c>
      <c r="AD256" s="143"/>
      <c r="AE256" s="143"/>
      <c r="AF256" s="143"/>
      <c r="AG256" s="81">
        <v>93</v>
      </c>
      <c r="AH256" s="81" t="e">
        <f>VLOOKUP(C256,'[1]DS tăng thẻ tháng 9 (COUYEN (2'!$B$12:$C$70,2,0)</f>
        <v>#N/A</v>
      </c>
      <c r="AI256" s="81" t="e">
        <f>VLOOKUP(C256,'[1]DS mua 1-8-2019'!$B$12:$C$22,2,0)</f>
        <v>#N/A</v>
      </c>
      <c r="AJ256" s="81" t="e">
        <f>VLOOKUP(C256,'[1]DS mua 1-7-2019'!$B$12:$C$20,2,0)</f>
        <v>#N/A</v>
      </c>
      <c r="AK256" s="81" t="e">
        <f>VLOOKUP(C256,'[1]DS tăng giảm'!$B$12:$C$17,2,0)</f>
        <v>#N/A</v>
      </c>
      <c r="AL256" s="81">
        <v>3</v>
      </c>
      <c r="AM256" s="26"/>
      <c r="AN256" s="26"/>
      <c r="AO256" s="26"/>
    </row>
    <row r="257" spans="1:41" s="21" customFormat="1" ht="20.100000000000001" customHeight="1">
      <c r="A257" s="81">
        <v>251</v>
      </c>
      <c r="B257" s="155">
        <v>3939</v>
      </c>
      <c r="C257" s="139" t="s">
        <v>2046</v>
      </c>
      <c r="D257" s="139" t="s">
        <v>2047</v>
      </c>
      <c r="E257" s="139" t="s">
        <v>1026</v>
      </c>
      <c r="F257" s="139" t="s">
        <v>63</v>
      </c>
      <c r="G257" s="139" t="s">
        <v>2048</v>
      </c>
      <c r="H257" s="140"/>
      <c r="I257" s="141"/>
      <c r="J257" s="141"/>
      <c r="K257" s="141"/>
      <c r="L257" s="142"/>
      <c r="M257" s="142"/>
      <c r="N257" s="141"/>
      <c r="O257" s="141" t="s">
        <v>1730</v>
      </c>
      <c r="P257" s="141" t="s">
        <v>2049</v>
      </c>
      <c r="Q257" s="83" t="str">
        <f>R257&amp;","&amp;S257&amp;","&amp;T257&amp;","&amp;U257</f>
        <v>521/67/10C Hoàng Văn Thụ, Phường 4, Quận Tân Bình, Thành phố Hồ Chí Minh</v>
      </c>
      <c r="R257" s="141" t="s">
        <v>2050</v>
      </c>
      <c r="S257" s="141" t="s">
        <v>273</v>
      </c>
      <c r="T257" s="141" t="s">
        <v>388</v>
      </c>
      <c r="U257" s="105" t="s">
        <v>379</v>
      </c>
      <c r="V257" s="141"/>
      <c r="W257" s="141" t="s">
        <v>1985</v>
      </c>
      <c r="X257" s="106">
        <v>79</v>
      </c>
      <c r="Y257" s="107" t="s">
        <v>113</v>
      </c>
      <c r="Z257" s="94">
        <v>766</v>
      </c>
      <c r="AA257" s="94" t="s">
        <v>275</v>
      </c>
      <c r="AB257" s="113">
        <v>26968</v>
      </c>
      <c r="AC257" s="34" t="s">
        <v>276</v>
      </c>
      <c r="AD257" s="143"/>
      <c r="AE257" s="143"/>
      <c r="AF257" s="143"/>
      <c r="AG257" s="81">
        <v>112</v>
      </c>
      <c r="AH257" s="81" t="e">
        <f>VLOOKUP(C257,'[1]DS tăng thẻ tháng 9 (COUYEN (2'!$B$12:$C$70,2,0)</f>
        <v>#N/A</v>
      </c>
      <c r="AI257" s="81" t="e">
        <f>VLOOKUP(C257,'[1]DS mua 1-8-2019'!$B$12:$C$22,2,0)</f>
        <v>#N/A</v>
      </c>
      <c r="AJ257" s="81" t="e">
        <f>VLOOKUP(C257,'[1]DS mua 1-7-2019'!$B$12:$C$20,2,0)</f>
        <v>#N/A</v>
      </c>
      <c r="AK257" s="81" t="e">
        <f>VLOOKUP(C257,'[1]DS tăng giảm'!$B$12:$C$17,2,0)</f>
        <v>#N/A</v>
      </c>
      <c r="AL257" s="81">
        <v>3</v>
      </c>
      <c r="AM257" s="25"/>
      <c r="AN257" s="25"/>
      <c r="AO257" s="22"/>
    </row>
    <row r="258" spans="1:41" s="21" customFormat="1" ht="20.100000000000001" customHeight="1">
      <c r="A258" s="81">
        <v>252</v>
      </c>
      <c r="B258" s="123">
        <v>3966</v>
      </c>
      <c r="C258" s="139" t="s">
        <v>2057</v>
      </c>
      <c r="D258" s="139" t="s">
        <v>2058</v>
      </c>
      <c r="E258" s="139" t="s">
        <v>882</v>
      </c>
      <c r="F258" s="139" t="s">
        <v>63</v>
      </c>
      <c r="G258" s="139" t="s">
        <v>2059</v>
      </c>
      <c r="H258" s="140"/>
      <c r="I258" s="141"/>
      <c r="J258" s="141"/>
      <c r="K258" s="141"/>
      <c r="L258" s="142"/>
      <c r="M258" s="142"/>
      <c r="N258" s="141"/>
      <c r="O258" s="141" t="s">
        <v>955</v>
      </c>
      <c r="P258" s="141" t="s">
        <v>2060</v>
      </c>
      <c r="Q258" s="83" t="str">
        <f>R258&amp;","&amp;S258&amp;","&amp;T258&amp;","&amp;U258</f>
        <v>21Đường Lãnh Binh Thăng, Phường 12, Quận 11, Thành phố Hồ Chí Minh</v>
      </c>
      <c r="R258" s="141" t="s">
        <v>2061</v>
      </c>
      <c r="S258" s="141" t="s">
        <v>2062</v>
      </c>
      <c r="T258" s="141" t="s">
        <v>2063</v>
      </c>
      <c r="U258" s="105" t="s">
        <v>379</v>
      </c>
      <c r="V258" s="141"/>
      <c r="W258" s="141"/>
      <c r="X258" s="106">
        <v>79</v>
      </c>
      <c r="Y258" s="107" t="s">
        <v>113</v>
      </c>
      <c r="Z258" s="51">
        <v>772</v>
      </c>
      <c r="AA258" s="51" t="s">
        <v>2064</v>
      </c>
      <c r="AB258" s="113">
        <v>27235</v>
      </c>
      <c r="AC258" s="34" t="s">
        <v>2065</v>
      </c>
      <c r="AD258" s="143"/>
      <c r="AE258" s="143"/>
      <c r="AF258" s="143"/>
      <c r="AG258" s="81">
        <v>143</v>
      </c>
      <c r="AH258" s="81" t="e">
        <f>VLOOKUP(C258,'[1]DS tăng thẻ tháng 9 (COUYEN (2'!$B$12:$C$70,2,0)</f>
        <v>#N/A</v>
      </c>
      <c r="AI258" s="81" t="e">
        <f>VLOOKUP(C258,'[1]DS mua 1-8-2019'!$B$12:$C$22,2,0)</f>
        <v>#N/A</v>
      </c>
      <c r="AJ258" s="81" t="e">
        <f>VLOOKUP(C258,'[1]DS mua 1-7-2019'!$B$12:$C$20,2,0)</f>
        <v>#N/A</v>
      </c>
      <c r="AK258" s="81" t="e">
        <f>VLOOKUP(C258,'[1]DS tăng giảm'!$B$12:$C$17,2,0)</f>
        <v>#N/A</v>
      </c>
      <c r="AL258" s="81">
        <v>3</v>
      </c>
      <c r="AM258" s="20"/>
      <c r="AN258" s="20"/>
      <c r="AO258" s="20"/>
    </row>
    <row r="259" spans="1:41" s="21" customFormat="1" ht="20.100000000000001" customHeight="1">
      <c r="A259" s="81">
        <v>253</v>
      </c>
      <c r="B259" s="123">
        <v>3967</v>
      </c>
      <c r="C259" s="139" t="s">
        <v>2066</v>
      </c>
      <c r="D259" s="139" t="s">
        <v>2067</v>
      </c>
      <c r="E259" s="139" t="s">
        <v>1799</v>
      </c>
      <c r="F259" s="139" t="s">
        <v>323</v>
      </c>
      <c r="G259" s="139" t="s">
        <v>2068</v>
      </c>
      <c r="H259" s="140"/>
      <c r="I259" s="141"/>
      <c r="J259" s="141"/>
      <c r="K259" s="141"/>
      <c r="L259" s="142"/>
      <c r="M259" s="142"/>
      <c r="N259" s="141"/>
      <c r="O259" s="141" t="s">
        <v>1420</v>
      </c>
      <c r="P259" s="141" t="s">
        <v>2069</v>
      </c>
      <c r="Q259" s="83" t="str">
        <f>R259&amp;","&amp;S259&amp;","&amp;T259&amp;","&amp;U259</f>
        <v>162 Tổ 5 Ấp Phú Lợi C, Xã Phú Kiết, Huyện Chợ Gạo, Tỉnh Tiền Giang</v>
      </c>
      <c r="R259" s="141" t="s">
        <v>2070</v>
      </c>
      <c r="S259" s="141" t="s">
        <v>2071</v>
      </c>
      <c r="T259" s="141" t="s">
        <v>2072</v>
      </c>
      <c r="U259" s="141" t="s">
        <v>308</v>
      </c>
      <c r="V259" s="141"/>
      <c r="W259" s="141" t="s">
        <v>2044</v>
      </c>
      <c r="X259" s="91">
        <v>82</v>
      </c>
      <c r="Y259" s="92" t="s">
        <v>309</v>
      </c>
      <c r="Z259" s="54">
        <v>822</v>
      </c>
      <c r="AA259" s="134" t="s">
        <v>2073</v>
      </c>
      <c r="AB259" s="79">
        <v>28609</v>
      </c>
      <c r="AC259" s="80" t="s">
        <v>2074</v>
      </c>
      <c r="AD259" s="143"/>
      <c r="AE259" s="143"/>
      <c r="AF259" s="143"/>
      <c r="AG259" s="81">
        <v>180</v>
      </c>
      <c r="AH259" s="81" t="e">
        <f>VLOOKUP(C259,'[1]DS tăng thẻ tháng 9 (COUYEN (2'!$B$12:$C$70,2,0)</f>
        <v>#N/A</v>
      </c>
      <c r="AI259" s="81" t="e">
        <f>VLOOKUP(C259,'[1]DS mua 1-8-2019'!$B$12:$C$22,2,0)</f>
        <v>#N/A</v>
      </c>
      <c r="AJ259" s="81" t="e">
        <f>VLOOKUP(C259,'[1]DS mua 1-7-2019'!$B$12:$C$20,2,0)</f>
        <v>#N/A</v>
      </c>
      <c r="AK259" s="81" t="e">
        <f>VLOOKUP(C259,'[1]DS tăng giảm'!$B$12:$C$17,2,0)</f>
        <v>#N/A</v>
      </c>
      <c r="AL259" s="81">
        <v>3</v>
      </c>
      <c r="AM259" s="20"/>
      <c r="AN259" s="20"/>
      <c r="AO259" s="20"/>
    </row>
    <row r="260" spans="1:41" s="21" customFormat="1" ht="20.100000000000001" customHeight="1">
      <c r="A260" s="81">
        <v>254</v>
      </c>
      <c r="B260" s="123">
        <v>3987</v>
      </c>
      <c r="C260" s="139" t="s">
        <v>2080</v>
      </c>
      <c r="D260" s="139" t="s">
        <v>2081</v>
      </c>
      <c r="E260" s="139" t="s">
        <v>1611</v>
      </c>
      <c r="F260" s="139" t="s">
        <v>63</v>
      </c>
      <c r="G260" s="139" t="s">
        <v>2082</v>
      </c>
      <c r="H260" s="140"/>
      <c r="I260" s="141"/>
      <c r="J260" s="141"/>
      <c r="K260" s="141"/>
      <c r="L260" s="142"/>
      <c r="M260" s="142"/>
      <c r="N260" s="141"/>
      <c r="O260" s="141" t="s">
        <v>1785</v>
      </c>
      <c r="P260" s="141" t="s">
        <v>2083</v>
      </c>
      <c r="Q260" s="83" t="str">
        <f>R260&amp;","&amp;S260&amp;","&amp;T260&amp;","&amp;U260</f>
        <v>137/35/1/1 Âu Dương Lân, Phường 2, Quận 8, Thành phố Hồ Chí Minh</v>
      </c>
      <c r="R260" s="141" t="s">
        <v>2084</v>
      </c>
      <c r="S260" s="141" t="s">
        <v>2085</v>
      </c>
      <c r="T260" s="141" t="s">
        <v>1616</v>
      </c>
      <c r="U260" s="105" t="s">
        <v>379</v>
      </c>
      <c r="V260" s="141"/>
      <c r="W260" s="141" t="s">
        <v>1908</v>
      </c>
      <c r="X260" s="106">
        <v>79</v>
      </c>
      <c r="Y260" s="107" t="s">
        <v>113</v>
      </c>
      <c r="Z260" s="34">
        <v>776</v>
      </c>
      <c r="AA260" s="34" t="s">
        <v>1617</v>
      </c>
      <c r="AB260" s="113">
        <v>27391</v>
      </c>
      <c r="AC260" s="34" t="s">
        <v>2086</v>
      </c>
      <c r="AD260" s="143"/>
      <c r="AE260" s="143"/>
      <c r="AF260" s="143"/>
      <c r="AG260" s="81">
        <v>100</v>
      </c>
      <c r="AH260" s="81" t="e">
        <f>VLOOKUP(C260,'[1]DS tăng thẻ tháng 9 (COUYEN (2'!$B$12:$C$70,2,0)</f>
        <v>#N/A</v>
      </c>
      <c r="AI260" s="81" t="e">
        <f>VLOOKUP(C260,'[1]DS mua 1-8-2019'!$B$12:$C$22,2,0)</f>
        <v>#N/A</v>
      </c>
      <c r="AJ260" s="81" t="e">
        <f>VLOOKUP(C260,'[1]DS mua 1-7-2019'!$B$12:$C$20,2,0)</f>
        <v>#N/A</v>
      </c>
      <c r="AK260" s="81" t="e">
        <f>VLOOKUP(C260,'[1]DS tăng giảm'!$B$12:$C$17,2,0)</f>
        <v>#N/A</v>
      </c>
      <c r="AL260" s="81">
        <v>3</v>
      </c>
      <c r="AM260" s="22"/>
      <c r="AN260" s="22"/>
      <c r="AO260" s="22"/>
    </row>
    <row r="261" spans="1:41" s="21" customFormat="1" ht="20.100000000000001" customHeight="1">
      <c r="A261" s="81">
        <v>255</v>
      </c>
      <c r="B261" s="155">
        <v>4022</v>
      </c>
      <c r="C261" s="139" t="s">
        <v>2102</v>
      </c>
      <c r="D261" s="139" t="s">
        <v>2103</v>
      </c>
      <c r="E261" s="139" t="s">
        <v>2104</v>
      </c>
      <c r="F261" s="139" t="s">
        <v>63</v>
      </c>
      <c r="G261" s="139" t="s">
        <v>806</v>
      </c>
      <c r="H261" s="140"/>
      <c r="I261" s="141"/>
      <c r="J261" s="141"/>
      <c r="K261" s="141"/>
      <c r="L261" s="142"/>
      <c r="M261" s="142"/>
      <c r="N261" s="141"/>
      <c r="O261" s="141" t="s">
        <v>1785</v>
      </c>
      <c r="P261" s="141" t="s">
        <v>2105</v>
      </c>
      <c r="Q261" s="83" t="str">
        <f>R261&amp;","&amp;S261&amp;","&amp;T261&amp;","&amp;U261</f>
        <v>Đội 4 Ấp Hậu Thuận, Xã Hậu Thành, Huyện Cái Bè, Tỉnh Tiền Giang</v>
      </c>
      <c r="R261" s="141" t="s">
        <v>2106</v>
      </c>
      <c r="S261" s="141" t="s">
        <v>2043</v>
      </c>
      <c r="T261" s="141" t="s">
        <v>307</v>
      </c>
      <c r="U261" s="141" t="s">
        <v>308</v>
      </c>
      <c r="V261" s="141" t="s">
        <v>308</v>
      </c>
      <c r="W261" s="141"/>
      <c r="X261" s="91">
        <v>82</v>
      </c>
      <c r="Y261" s="92" t="s">
        <v>309</v>
      </c>
      <c r="Z261" s="130" t="s">
        <v>310</v>
      </c>
      <c r="AA261" s="86" t="s">
        <v>307</v>
      </c>
      <c r="AB261" s="97" t="s">
        <v>2045</v>
      </c>
      <c r="AC261" s="98" t="s">
        <v>2043</v>
      </c>
      <c r="AD261" s="143"/>
      <c r="AE261" s="143"/>
      <c r="AF261" s="143"/>
      <c r="AG261" s="81">
        <v>119</v>
      </c>
      <c r="AH261" s="81" t="e">
        <f>VLOOKUP(C261,'[1]DS tăng thẻ tháng 9 (COUYEN (2'!$B$12:$C$70,2,0)</f>
        <v>#N/A</v>
      </c>
      <c r="AI261" s="81" t="e">
        <f>VLOOKUP(C261,'[1]DS mua 1-8-2019'!$B$12:$C$22,2,0)</f>
        <v>#N/A</v>
      </c>
      <c r="AJ261" s="81" t="e">
        <f>VLOOKUP(C261,'[1]DS mua 1-7-2019'!$B$12:$C$20,2,0)</f>
        <v>#N/A</v>
      </c>
      <c r="AK261" s="81" t="e">
        <f>VLOOKUP(C261,'[1]DS tăng giảm'!$B$12:$C$17,2,0)</f>
        <v>#N/A</v>
      </c>
      <c r="AL261" s="81">
        <v>3</v>
      </c>
      <c r="AM261" s="22"/>
      <c r="AN261" s="22"/>
      <c r="AO261" s="22"/>
    </row>
    <row r="262" spans="1:41" s="21" customFormat="1" ht="20.100000000000001" customHeight="1">
      <c r="A262" s="81">
        <v>256</v>
      </c>
      <c r="B262" s="155">
        <v>4035</v>
      </c>
      <c r="C262" s="139" t="s">
        <v>2115</v>
      </c>
      <c r="D262" s="139" t="s">
        <v>2116</v>
      </c>
      <c r="E262" s="139" t="s">
        <v>148</v>
      </c>
      <c r="F262" s="139" t="s">
        <v>323</v>
      </c>
      <c r="G262" s="139" t="s">
        <v>2117</v>
      </c>
      <c r="H262" s="140"/>
      <c r="I262" s="141"/>
      <c r="J262" s="141"/>
      <c r="K262" s="141"/>
      <c r="L262" s="142"/>
      <c r="M262" s="142"/>
      <c r="N262" s="141"/>
      <c r="O262" s="141" t="s">
        <v>2118</v>
      </c>
      <c r="P262" s="141" t="s">
        <v>1344</v>
      </c>
      <c r="Q262" s="83" t="str">
        <f>R262&amp;","&amp;S262&amp;","&amp;T262&amp;","&amp;U262</f>
        <v>Ấp Lung Lá, Xã Định Thành A, Huyện Đông Hải, Tỉnh Bạc Liêu</v>
      </c>
      <c r="R262" s="141" t="s">
        <v>2119</v>
      </c>
      <c r="S262" s="141" t="s">
        <v>2120</v>
      </c>
      <c r="T262" s="141" t="s">
        <v>1518</v>
      </c>
      <c r="U262" s="141" t="s">
        <v>854</v>
      </c>
      <c r="V262" s="141"/>
      <c r="W262" s="141"/>
      <c r="X262" s="133">
        <v>95</v>
      </c>
      <c r="Y262" s="134" t="s">
        <v>855</v>
      </c>
      <c r="Z262" s="35">
        <v>960</v>
      </c>
      <c r="AA262" s="80" t="s">
        <v>1349</v>
      </c>
      <c r="AB262" s="128">
        <v>31996</v>
      </c>
      <c r="AC262" s="39" t="s">
        <v>1350</v>
      </c>
      <c r="AD262" s="143"/>
      <c r="AE262" s="143"/>
      <c r="AF262" s="143"/>
      <c r="AG262" s="81">
        <v>1</v>
      </c>
      <c r="AH262" s="81" t="e">
        <f>VLOOKUP(C262,'[1]DS tăng thẻ tháng 9 (COUYEN (2'!$B$12:$C$70,2,0)</f>
        <v>#N/A</v>
      </c>
      <c r="AI262" s="81" t="e">
        <f>VLOOKUP(C262,'[1]DS mua 1-8-2019'!$B$12:$C$22,2,0)</f>
        <v>#N/A</v>
      </c>
      <c r="AJ262" s="81" t="e">
        <f>VLOOKUP(C262,'[1]DS mua 1-7-2019'!$B$12:$C$20,2,0)</f>
        <v>#N/A</v>
      </c>
      <c r="AK262" s="81" t="e">
        <f>VLOOKUP(C262,'[1]DS tăng giảm'!$B$12:$C$17,2,0)</f>
        <v>#N/A</v>
      </c>
      <c r="AL262" s="81">
        <v>3</v>
      </c>
    </row>
    <row r="263" spans="1:41" s="21" customFormat="1" ht="20.100000000000001" customHeight="1">
      <c r="A263" s="81">
        <v>257</v>
      </c>
      <c r="B263" s="123">
        <v>4047</v>
      </c>
      <c r="C263" s="139" t="s">
        <v>2131</v>
      </c>
      <c r="D263" s="139" t="s">
        <v>2132</v>
      </c>
      <c r="E263" s="139" t="s">
        <v>159</v>
      </c>
      <c r="F263" s="139" t="s">
        <v>323</v>
      </c>
      <c r="G263" s="139" t="s">
        <v>2133</v>
      </c>
      <c r="H263" s="140"/>
      <c r="I263" s="141"/>
      <c r="J263" s="141"/>
      <c r="K263" s="141"/>
      <c r="L263" s="142"/>
      <c r="M263" s="142"/>
      <c r="N263" s="141"/>
      <c r="O263" s="141" t="s">
        <v>1420</v>
      </c>
      <c r="P263" s="141" t="s">
        <v>2134</v>
      </c>
      <c r="Q263" s="83" t="str">
        <f>R263&amp;","&amp;S263&amp;","&amp;T263&amp;","&amp;U263</f>
        <v>81/3K Ấp Tam Đông 1, Xã Thới Tam Thôn, Huyện Hóc Môn, Thành phố Hồ Chí Minh</v>
      </c>
      <c r="R263" s="141" t="s">
        <v>2135</v>
      </c>
      <c r="S263" s="141" t="s">
        <v>2136</v>
      </c>
      <c r="T263" s="141" t="s">
        <v>176</v>
      </c>
      <c r="U263" s="105" t="s">
        <v>379</v>
      </c>
      <c r="V263" s="141"/>
      <c r="W263" s="141"/>
      <c r="X263" s="106">
        <v>79</v>
      </c>
      <c r="Y263" s="107" t="s">
        <v>113</v>
      </c>
      <c r="Z263" s="94">
        <v>784</v>
      </c>
      <c r="AA263" s="94" t="s">
        <v>177</v>
      </c>
      <c r="AB263" s="113">
        <v>27574</v>
      </c>
      <c r="AC263" s="34" t="s">
        <v>2137</v>
      </c>
      <c r="AD263" s="143"/>
      <c r="AE263" s="143"/>
      <c r="AF263" s="143"/>
      <c r="AG263" s="81">
        <v>82</v>
      </c>
      <c r="AH263" s="81" t="e">
        <f>VLOOKUP(C263,'[1]DS tăng thẻ tháng 9 (COUYEN (2'!$B$12:$C$70,2,0)</f>
        <v>#N/A</v>
      </c>
      <c r="AI263" s="81" t="e">
        <f>VLOOKUP(C263,'[1]DS mua 1-8-2019'!$B$12:$C$22,2,0)</f>
        <v>#N/A</v>
      </c>
      <c r="AJ263" s="81" t="e">
        <f>VLOOKUP(C263,'[1]DS mua 1-7-2019'!$B$12:$C$20,2,0)</f>
        <v>#N/A</v>
      </c>
      <c r="AK263" s="81" t="e">
        <f>VLOOKUP(C263,'[1]DS tăng giảm'!$B$12:$C$17,2,0)</f>
        <v>#N/A</v>
      </c>
      <c r="AL263" s="81">
        <v>3</v>
      </c>
      <c r="AM263" s="23"/>
      <c r="AN263" s="23"/>
      <c r="AO263" s="23"/>
    </row>
    <row r="264" spans="1:41" s="21" customFormat="1" ht="20.100000000000001" customHeight="1">
      <c r="A264" s="81">
        <v>258</v>
      </c>
      <c r="B264" s="123">
        <v>4052</v>
      </c>
      <c r="C264" s="108" t="s">
        <v>2138</v>
      </c>
      <c r="D264" s="108" t="s">
        <v>2032</v>
      </c>
      <c r="E264" s="108" t="s">
        <v>1611</v>
      </c>
      <c r="F264" s="108" t="s">
        <v>63</v>
      </c>
      <c r="G264" s="124" t="s">
        <v>813</v>
      </c>
      <c r="H264" s="108"/>
      <c r="I264" s="108"/>
      <c r="J264" s="108"/>
      <c r="K264" s="108"/>
      <c r="L264" s="108"/>
      <c r="M264" s="108"/>
      <c r="N264" s="108"/>
      <c r="O264" s="108" t="s">
        <v>1785</v>
      </c>
      <c r="P264" s="108" t="s">
        <v>2139</v>
      </c>
      <c r="Q264" s="83" t="str">
        <f>R264&amp;","&amp;S264&amp;","&amp;T264&amp;","&amp;U264</f>
        <v>Số 49 Tổ 11 Ấp 1, Xã Minh Long, Huyện Chơn Thành, Tỉnh Bình Phước</v>
      </c>
      <c r="R264" s="108" t="s">
        <v>2140</v>
      </c>
      <c r="S264" s="108" t="s">
        <v>2141</v>
      </c>
      <c r="T264" s="108" t="s">
        <v>1230</v>
      </c>
      <c r="U264" s="108" t="s">
        <v>165</v>
      </c>
      <c r="V264" s="108"/>
      <c r="W264" s="108" t="s">
        <v>2142</v>
      </c>
      <c r="X264" s="133">
        <v>70</v>
      </c>
      <c r="Y264" s="92" t="s">
        <v>166</v>
      </c>
      <c r="Z264" s="43">
        <v>697</v>
      </c>
      <c r="AA264" s="151" t="s">
        <v>1231</v>
      </c>
      <c r="AB264" s="152">
        <v>25444</v>
      </c>
      <c r="AC264" s="151" t="s">
        <v>2143</v>
      </c>
      <c r="AD264" s="72"/>
      <c r="AE264" s="72"/>
      <c r="AF264" s="72"/>
      <c r="AG264" s="81">
        <v>97</v>
      </c>
      <c r="AH264" s="81" t="e">
        <f>VLOOKUP(C264,'[1]DS tăng thẻ tháng 9 (COUYEN (2'!$B$12:$C$70,2,0)</f>
        <v>#N/A</v>
      </c>
      <c r="AI264" s="81" t="e">
        <f>VLOOKUP(C264,'[1]DS mua 1-8-2019'!$B$12:$C$22,2,0)</f>
        <v>#N/A</v>
      </c>
      <c r="AJ264" s="81" t="e">
        <f>VLOOKUP(C264,'[1]DS mua 1-7-2019'!$B$12:$C$20,2,0)</f>
        <v>#N/A</v>
      </c>
      <c r="AK264" s="81" t="e">
        <f>VLOOKUP(C264,'[1]DS tăng giảm'!$B$12:$C$17,2,0)</f>
        <v>#N/A</v>
      </c>
      <c r="AL264" s="81">
        <v>3</v>
      </c>
      <c r="AM264" s="20"/>
      <c r="AN264" s="20"/>
    </row>
    <row r="265" spans="1:41" s="21" customFormat="1" ht="20.100000000000001" customHeight="1">
      <c r="A265" s="81">
        <v>259</v>
      </c>
      <c r="B265" s="123">
        <v>4053</v>
      </c>
      <c r="C265" s="108" t="s">
        <v>2144</v>
      </c>
      <c r="D265" s="108" t="s">
        <v>227</v>
      </c>
      <c r="E265" s="108" t="s">
        <v>1480</v>
      </c>
      <c r="F265" s="108" t="s">
        <v>63</v>
      </c>
      <c r="G265" s="124" t="s">
        <v>2145</v>
      </c>
      <c r="H265" s="108"/>
      <c r="I265" s="108"/>
      <c r="J265" s="108"/>
      <c r="K265" s="108"/>
      <c r="L265" s="108"/>
      <c r="M265" s="108"/>
      <c r="N265" s="108"/>
      <c r="O265" s="108" t="s">
        <v>1431</v>
      </c>
      <c r="P265" s="108" t="s">
        <v>2146</v>
      </c>
      <c r="Q265" s="83" t="str">
        <f>R265&amp;","&amp;S265&amp;","&amp;T265&amp;","&amp;U265</f>
        <v>47A/3 Ấp Phước Thành, Xã Tam Phước, Huyện Châu Thành, Tỉnh Bên Tre</v>
      </c>
      <c r="R265" s="108" t="s">
        <v>2147</v>
      </c>
      <c r="S265" s="108" t="s">
        <v>2148</v>
      </c>
      <c r="T265" s="108" t="s">
        <v>601</v>
      </c>
      <c r="U265" s="108" t="s">
        <v>2149</v>
      </c>
      <c r="V265" s="108"/>
      <c r="W265" s="108" t="s">
        <v>2150</v>
      </c>
      <c r="X265" s="133">
        <v>83</v>
      </c>
      <c r="Y265" s="134" t="s">
        <v>355</v>
      </c>
      <c r="Z265" s="35">
        <v>831</v>
      </c>
      <c r="AA265" s="80" t="s">
        <v>264</v>
      </c>
      <c r="AB265" s="79">
        <v>28831</v>
      </c>
      <c r="AC265" s="39" t="s">
        <v>622</v>
      </c>
      <c r="AD265" s="72"/>
      <c r="AE265" s="72"/>
      <c r="AF265" s="72"/>
      <c r="AG265" s="81">
        <v>139</v>
      </c>
      <c r="AH265" s="81" t="e">
        <f>VLOOKUP(C265,'[1]DS tăng thẻ tháng 9 (COUYEN (2'!$B$12:$C$70,2,0)</f>
        <v>#N/A</v>
      </c>
      <c r="AI265" s="81" t="e">
        <f>VLOOKUP(C265,'[1]DS mua 1-8-2019'!$B$12:$C$22,2,0)</f>
        <v>#N/A</v>
      </c>
      <c r="AJ265" s="81" t="e">
        <f>VLOOKUP(C265,'[1]DS mua 1-7-2019'!$B$12:$C$20,2,0)</f>
        <v>#N/A</v>
      </c>
      <c r="AK265" s="81" t="e">
        <f>VLOOKUP(C265,'[1]DS tăng giảm'!$B$12:$C$17,2,0)</f>
        <v>#N/A</v>
      </c>
      <c r="AL265" s="81">
        <v>3</v>
      </c>
      <c r="AM265" s="24"/>
      <c r="AN265" s="24"/>
      <c r="AO265" s="23"/>
    </row>
    <row r="266" spans="1:41" s="21" customFormat="1" ht="20.100000000000001" customHeight="1">
      <c r="A266" s="81">
        <v>260</v>
      </c>
      <c r="B266" s="123">
        <v>4054</v>
      </c>
      <c r="C266" s="108" t="s">
        <v>2151</v>
      </c>
      <c r="D266" s="108" t="s">
        <v>2152</v>
      </c>
      <c r="E266" s="108" t="s">
        <v>1611</v>
      </c>
      <c r="F266" s="108" t="s">
        <v>63</v>
      </c>
      <c r="G266" s="124" t="s">
        <v>2153</v>
      </c>
      <c r="H266" s="108"/>
      <c r="I266" s="108"/>
      <c r="J266" s="108"/>
      <c r="K266" s="108"/>
      <c r="L266" s="108"/>
      <c r="M266" s="108"/>
      <c r="N266" s="108"/>
      <c r="O266" s="108" t="s">
        <v>1107</v>
      </c>
      <c r="P266" s="108" t="s">
        <v>2154</v>
      </c>
      <c r="Q266" s="83" t="str">
        <f>R266&amp;","&amp;S266&amp;","&amp;T266&amp;","&amp;U266</f>
        <v>24B/12 Khu Phố 2, Thị Trấn Dầu Tiếng, Huyện Dầu Tiếng, Tỉnh Bình Dương</v>
      </c>
      <c r="R266" s="108" t="s">
        <v>2155</v>
      </c>
      <c r="S266" s="108" t="s">
        <v>1658</v>
      </c>
      <c r="T266" s="108" t="s">
        <v>1659</v>
      </c>
      <c r="U266" s="108" t="s">
        <v>1660</v>
      </c>
      <c r="V266" s="108"/>
      <c r="W266" s="108" t="s">
        <v>2156</v>
      </c>
      <c r="X266" s="133">
        <v>74</v>
      </c>
      <c r="Y266" s="134" t="s">
        <v>1661</v>
      </c>
      <c r="Z266" s="97" t="s">
        <v>1662</v>
      </c>
      <c r="AA266" s="98" t="s">
        <v>1659</v>
      </c>
      <c r="AB266" s="97" t="s">
        <v>1663</v>
      </c>
      <c r="AC266" s="97" t="s">
        <v>1658</v>
      </c>
      <c r="AD266" s="72"/>
      <c r="AE266" s="72"/>
      <c r="AF266" s="72"/>
      <c r="AG266" s="81">
        <v>95</v>
      </c>
      <c r="AH266" s="81" t="e">
        <f>VLOOKUP(C266,'[1]DS tăng thẻ tháng 9 (COUYEN (2'!$B$12:$C$70,2,0)</f>
        <v>#N/A</v>
      </c>
      <c r="AI266" s="81" t="e">
        <f>VLOOKUP(C266,'[1]DS mua 1-8-2019'!$B$12:$C$22,2,0)</f>
        <v>#N/A</v>
      </c>
      <c r="AJ266" s="81" t="e">
        <f>VLOOKUP(C266,'[1]DS mua 1-7-2019'!$B$12:$C$20,2,0)</f>
        <v>#N/A</v>
      </c>
      <c r="AK266" s="81" t="e">
        <f>VLOOKUP(C266,'[1]DS tăng giảm'!$B$12:$C$17,2,0)</f>
        <v>#N/A</v>
      </c>
      <c r="AL266" s="81">
        <v>3</v>
      </c>
      <c r="AM266" s="20"/>
      <c r="AN266" s="20"/>
      <c r="AO266" s="20"/>
    </row>
    <row r="267" spans="1:41" s="21" customFormat="1" ht="20.100000000000001" customHeight="1">
      <c r="A267" s="81">
        <v>261</v>
      </c>
      <c r="B267" s="123">
        <v>4056</v>
      </c>
      <c r="C267" s="108" t="s">
        <v>2157</v>
      </c>
      <c r="D267" s="108" t="s">
        <v>1869</v>
      </c>
      <c r="E267" s="108" t="s">
        <v>595</v>
      </c>
      <c r="F267" s="108" t="s">
        <v>63</v>
      </c>
      <c r="G267" s="124" t="s">
        <v>2158</v>
      </c>
      <c r="H267" s="108"/>
      <c r="I267" s="108"/>
      <c r="J267" s="108"/>
      <c r="K267" s="108"/>
      <c r="L267" s="108"/>
      <c r="M267" s="108"/>
      <c r="N267" s="108"/>
      <c r="O267" s="108" t="s">
        <v>2159</v>
      </c>
      <c r="P267" s="108" t="s">
        <v>2160</v>
      </c>
      <c r="Q267" s="83" t="str">
        <f>R267&amp;","&amp;S267&amp;","&amp;T267&amp;","&amp;U267</f>
        <v>Tổ 7 Khu 1 Dân, Thị Trấn Di Linh, Huyện Di Linh, Tỉnh Lâm Đồng</v>
      </c>
      <c r="R267" s="108" t="s">
        <v>2161</v>
      </c>
      <c r="S267" s="108" t="s">
        <v>2162</v>
      </c>
      <c r="T267" s="108" t="s">
        <v>2163</v>
      </c>
      <c r="U267" s="108" t="s">
        <v>1374</v>
      </c>
      <c r="V267" s="108"/>
      <c r="W267" s="108" t="s">
        <v>1456</v>
      </c>
      <c r="X267" s="144">
        <v>68</v>
      </c>
      <c r="Y267" s="134" t="s">
        <v>740</v>
      </c>
      <c r="Z267" s="130" t="s">
        <v>2164</v>
      </c>
      <c r="AA267" s="86" t="s">
        <v>2163</v>
      </c>
      <c r="AB267" s="79">
        <v>25000</v>
      </c>
      <c r="AC267" s="39" t="s">
        <v>2165</v>
      </c>
      <c r="AD267" s="72"/>
      <c r="AE267" s="72"/>
      <c r="AF267" s="72"/>
      <c r="AG267" s="81">
        <v>78</v>
      </c>
      <c r="AH267" s="81" t="e">
        <f>VLOOKUP(C267,'[1]DS tăng thẻ tháng 9 (COUYEN (2'!$B$12:$C$70,2,0)</f>
        <v>#N/A</v>
      </c>
      <c r="AI267" s="81" t="e">
        <f>VLOOKUP(C267,'[1]DS mua 1-8-2019'!$B$12:$C$22,2,0)</f>
        <v>#N/A</v>
      </c>
      <c r="AJ267" s="81" t="e">
        <f>VLOOKUP(C267,'[1]DS mua 1-7-2019'!$B$12:$C$20,2,0)</f>
        <v>#N/A</v>
      </c>
      <c r="AK267" s="81" t="e">
        <f>VLOOKUP(C267,'[1]DS tăng giảm'!$B$12:$C$17,2,0)</f>
        <v>#N/A</v>
      </c>
      <c r="AL267" s="81">
        <v>3</v>
      </c>
    </row>
    <row r="268" spans="1:41" s="21" customFormat="1" ht="20.100000000000001" customHeight="1">
      <c r="A268" s="81">
        <v>262</v>
      </c>
      <c r="B268" s="155">
        <v>4057</v>
      </c>
      <c r="C268" s="108" t="s">
        <v>2166</v>
      </c>
      <c r="D268" s="108" t="s">
        <v>2167</v>
      </c>
      <c r="E268" s="108" t="s">
        <v>2016</v>
      </c>
      <c r="F268" s="108" t="s">
        <v>63</v>
      </c>
      <c r="G268" s="124" t="s">
        <v>2168</v>
      </c>
      <c r="H268" s="108"/>
      <c r="I268" s="108"/>
      <c r="J268" s="108"/>
      <c r="K268" s="108"/>
      <c r="L268" s="108"/>
      <c r="M268" s="108"/>
      <c r="N268" s="108"/>
      <c r="O268" s="108" t="s">
        <v>2159</v>
      </c>
      <c r="P268" s="108" t="s">
        <v>2169</v>
      </c>
      <c r="Q268" s="83" t="str">
        <f>R268&amp;","&amp;S268&amp;","&amp;T268&amp;","&amp;U268</f>
        <v>25/15 Đường Tân Chánh Hiệp 17 Khu Phố 9, Phường Tân Chánh Hiệp, Quân 12, Thành phố Hồ Chí Minh</v>
      </c>
      <c r="R268" s="108" t="s">
        <v>2170</v>
      </c>
      <c r="S268" s="108" t="s">
        <v>2171</v>
      </c>
      <c r="T268" s="108" t="s">
        <v>2172</v>
      </c>
      <c r="U268" s="105" t="s">
        <v>379</v>
      </c>
      <c r="V268" s="108"/>
      <c r="W268" s="108" t="s">
        <v>607</v>
      </c>
      <c r="X268" s="144">
        <v>79</v>
      </c>
      <c r="Y268" s="107" t="s">
        <v>113</v>
      </c>
      <c r="Z268" s="34">
        <v>761</v>
      </c>
      <c r="AA268" s="34" t="s">
        <v>224</v>
      </c>
      <c r="AB268" s="95">
        <v>26776</v>
      </c>
      <c r="AC268" s="94" t="s">
        <v>2173</v>
      </c>
      <c r="AD268" s="72"/>
      <c r="AE268" s="72"/>
      <c r="AF268" s="72"/>
      <c r="AG268" s="81">
        <v>134</v>
      </c>
      <c r="AH268" s="81" t="e">
        <f>VLOOKUP(C268,'[1]DS tăng thẻ tháng 9 (COUYEN (2'!$B$12:$C$70,2,0)</f>
        <v>#N/A</v>
      </c>
      <c r="AI268" s="81" t="e">
        <f>VLOOKUP(C268,'[1]DS mua 1-8-2019'!$B$12:$C$22,2,0)</f>
        <v>#N/A</v>
      </c>
      <c r="AJ268" s="81" t="e">
        <f>VLOOKUP(C268,'[1]DS mua 1-7-2019'!$B$12:$C$20,2,0)</f>
        <v>#N/A</v>
      </c>
      <c r="AK268" s="81" t="e">
        <f>VLOOKUP(C268,'[1]DS tăng giảm'!$B$12:$C$17,2,0)</f>
        <v>#N/A</v>
      </c>
      <c r="AL268" s="81">
        <v>3</v>
      </c>
      <c r="AM268" s="20"/>
      <c r="AN268" s="20"/>
      <c r="AO268" s="20"/>
    </row>
    <row r="269" spans="1:41" s="21" customFormat="1" ht="20.100000000000001" customHeight="1">
      <c r="A269" s="81">
        <v>263</v>
      </c>
      <c r="B269" s="155">
        <v>4068</v>
      </c>
      <c r="C269" s="108" t="s">
        <v>2174</v>
      </c>
      <c r="D269" s="108" t="s">
        <v>2175</v>
      </c>
      <c r="E269" s="108" t="s">
        <v>1611</v>
      </c>
      <c r="F269" s="108" t="s">
        <v>63</v>
      </c>
      <c r="G269" s="124" t="s">
        <v>1576</v>
      </c>
      <c r="H269" s="108"/>
      <c r="I269" s="108"/>
      <c r="J269" s="108"/>
      <c r="K269" s="108"/>
      <c r="L269" s="108"/>
      <c r="M269" s="108"/>
      <c r="N269" s="108"/>
      <c r="O269" s="108" t="s">
        <v>2159</v>
      </c>
      <c r="P269" s="108" t="s">
        <v>2176</v>
      </c>
      <c r="Q269" s="83" t="str">
        <f>R269&amp;","&amp;S269&amp;","&amp;T269&amp;","&amp;U269</f>
        <v>,Xã Quảng Lưu, Huyện Quảng Xương, Tỉnh Thanh Hóa</v>
      </c>
      <c r="R269" s="108"/>
      <c r="S269" s="108" t="s">
        <v>2177</v>
      </c>
      <c r="T269" s="108" t="s">
        <v>2178</v>
      </c>
      <c r="U269" s="108" t="s">
        <v>2179</v>
      </c>
      <c r="V269" s="108"/>
      <c r="W269" s="108" t="s">
        <v>2180</v>
      </c>
      <c r="X269" s="133">
        <v>38</v>
      </c>
      <c r="Y269" s="92" t="s">
        <v>1078</v>
      </c>
      <c r="Z269" s="39">
        <v>406</v>
      </c>
      <c r="AA269" s="39" t="s">
        <v>2181</v>
      </c>
      <c r="AB269" s="113">
        <v>16543</v>
      </c>
      <c r="AC269" s="39" t="s">
        <v>2177</v>
      </c>
      <c r="AD269" s="72"/>
      <c r="AE269" s="72"/>
      <c r="AF269" s="72"/>
      <c r="AG269" s="81">
        <v>99</v>
      </c>
      <c r="AH269" s="81" t="e">
        <f>VLOOKUP(C269,'[1]DS tăng thẻ tháng 9 (COUYEN (2'!$B$12:$C$70,2,0)</f>
        <v>#N/A</v>
      </c>
      <c r="AI269" s="81" t="e">
        <f>VLOOKUP(C269,'[1]DS mua 1-8-2019'!$B$12:$C$22,2,0)</f>
        <v>#N/A</v>
      </c>
      <c r="AJ269" s="81" t="e">
        <f>VLOOKUP(C269,'[1]DS mua 1-7-2019'!$B$12:$C$20,2,0)</f>
        <v>#N/A</v>
      </c>
      <c r="AK269" s="81" t="e">
        <f>VLOOKUP(C269,'[1]DS tăng giảm'!$B$12:$C$17,2,0)</f>
        <v>#N/A</v>
      </c>
      <c r="AL269" s="81">
        <v>3</v>
      </c>
      <c r="AM269" s="20"/>
      <c r="AN269" s="20"/>
      <c r="AO269" s="20"/>
    </row>
    <row r="270" spans="1:41" s="21" customFormat="1" ht="20.100000000000001" customHeight="1">
      <c r="A270" s="81">
        <v>264</v>
      </c>
      <c r="B270" s="155">
        <v>4070</v>
      </c>
      <c r="C270" s="108" t="s">
        <v>2182</v>
      </c>
      <c r="D270" s="108" t="s">
        <v>541</v>
      </c>
      <c r="E270" s="108" t="s">
        <v>1052</v>
      </c>
      <c r="F270" s="108" t="s">
        <v>63</v>
      </c>
      <c r="G270" s="124" t="s">
        <v>515</v>
      </c>
      <c r="H270" s="108"/>
      <c r="I270" s="108"/>
      <c r="J270" s="108"/>
      <c r="K270" s="108"/>
      <c r="L270" s="108"/>
      <c r="M270" s="108"/>
      <c r="N270" s="108"/>
      <c r="O270" s="108" t="s">
        <v>1714</v>
      </c>
      <c r="P270" s="108" t="s">
        <v>2183</v>
      </c>
      <c r="Q270" s="83" t="str">
        <f>R270&amp;","&amp;S270&amp;","&amp;T270&amp;","&amp;U270</f>
        <v>41 Tôn Thất Thuyết, Phường 18, Quận 4, Tp.Hcm</v>
      </c>
      <c r="R270" s="108" t="s">
        <v>2184</v>
      </c>
      <c r="S270" s="108" t="s">
        <v>2185</v>
      </c>
      <c r="T270" s="108" t="s">
        <v>2186</v>
      </c>
      <c r="U270" s="108" t="s">
        <v>2187</v>
      </c>
      <c r="V270" s="108"/>
      <c r="W270" s="108"/>
      <c r="X270" s="144">
        <v>79</v>
      </c>
      <c r="Y270" s="107" t="s">
        <v>113</v>
      </c>
      <c r="Z270" s="51">
        <v>773</v>
      </c>
      <c r="AA270" s="51" t="s">
        <v>2188</v>
      </c>
      <c r="AB270" s="113">
        <v>27277</v>
      </c>
      <c r="AC270" s="34" t="s">
        <v>2189</v>
      </c>
      <c r="AD270" s="72"/>
      <c r="AE270" s="72"/>
      <c r="AF270" s="72"/>
      <c r="AG270" s="81">
        <v>142</v>
      </c>
      <c r="AH270" s="81" t="e">
        <f>VLOOKUP(C270,'[1]DS tăng thẻ tháng 9 (COUYEN (2'!$B$12:$C$70,2,0)</f>
        <v>#N/A</v>
      </c>
      <c r="AI270" s="81" t="e">
        <f>VLOOKUP(C270,'[1]DS mua 1-8-2019'!$B$12:$C$22,2,0)</f>
        <v>#N/A</v>
      </c>
      <c r="AJ270" s="81" t="e">
        <f>VLOOKUP(C270,'[1]DS mua 1-7-2019'!$B$12:$C$20,2,0)</f>
        <v>#N/A</v>
      </c>
      <c r="AK270" s="81" t="e">
        <f>VLOOKUP(C270,'[1]DS tăng giảm'!$B$12:$C$17,2,0)</f>
        <v>#N/A</v>
      </c>
      <c r="AL270" s="81">
        <v>3</v>
      </c>
      <c r="AM270" s="24"/>
      <c r="AN270" s="24"/>
      <c r="AO270" s="25"/>
    </row>
    <row r="271" spans="1:41" s="21" customFormat="1" ht="20.100000000000001" customHeight="1">
      <c r="A271" s="81">
        <v>265</v>
      </c>
      <c r="B271" s="155">
        <v>4076</v>
      </c>
      <c r="C271" s="108" t="s">
        <v>2190</v>
      </c>
      <c r="D271" s="108" t="s">
        <v>2191</v>
      </c>
      <c r="E271" s="108" t="s">
        <v>1440</v>
      </c>
      <c r="F271" s="108" t="s">
        <v>323</v>
      </c>
      <c r="G271" s="124" t="s">
        <v>2192</v>
      </c>
      <c r="H271" s="108"/>
      <c r="I271" s="108"/>
      <c r="J271" s="108"/>
      <c r="K271" s="108"/>
      <c r="L271" s="108"/>
      <c r="M271" s="108"/>
      <c r="N271" s="108"/>
      <c r="O271" s="108" t="s">
        <v>627</v>
      </c>
      <c r="P271" s="108" t="s">
        <v>2193</v>
      </c>
      <c r="Q271" s="83" t="str">
        <f>R271&amp;","&amp;S271&amp;","&amp;T271&amp;","&amp;U271</f>
        <v>7/134/11 Lò Gốm, Phường 9, Quận 6, Tp.Hcm</v>
      </c>
      <c r="R271" s="108" t="s">
        <v>2194</v>
      </c>
      <c r="S271" s="108" t="s">
        <v>387</v>
      </c>
      <c r="T271" s="108" t="s">
        <v>2195</v>
      </c>
      <c r="U271" s="108" t="s">
        <v>2187</v>
      </c>
      <c r="V271" s="108"/>
      <c r="W271" s="108" t="s">
        <v>2196</v>
      </c>
      <c r="X271" s="144">
        <v>79</v>
      </c>
      <c r="Y271" s="107" t="s">
        <v>113</v>
      </c>
      <c r="Z271" s="34">
        <v>775</v>
      </c>
      <c r="AA271" s="34" t="s">
        <v>1011</v>
      </c>
      <c r="AB271" s="113">
        <v>27352</v>
      </c>
      <c r="AC271" s="34" t="s">
        <v>389</v>
      </c>
      <c r="AD271" s="72"/>
      <c r="AE271" s="72"/>
      <c r="AF271" s="72"/>
      <c r="AG271" s="81">
        <v>105</v>
      </c>
      <c r="AH271" s="81" t="e">
        <f>VLOOKUP(C271,'[1]DS tăng thẻ tháng 9 (COUYEN (2'!$B$12:$C$70,2,0)</f>
        <v>#N/A</v>
      </c>
      <c r="AI271" s="81" t="e">
        <f>VLOOKUP(C271,'[1]DS mua 1-8-2019'!$B$12:$C$22,2,0)</f>
        <v>#N/A</v>
      </c>
      <c r="AJ271" s="81" t="e">
        <f>VLOOKUP(C271,'[1]DS mua 1-7-2019'!$B$12:$C$20,2,0)</f>
        <v>#N/A</v>
      </c>
      <c r="AK271" s="81" t="e">
        <f>VLOOKUP(C271,'[1]DS tăng giảm'!$B$12:$C$17,2,0)</f>
        <v>#N/A</v>
      </c>
      <c r="AL271" s="81">
        <v>3</v>
      </c>
      <c r="AM271" s="20"/>
      <c r="AN271" s="20"/>
    </row>
    <row r="272" spans="1:41" s="21" customFormat="1" ht="20.100000000000001" customHeight="1">
      <c r="A272" s="81">
        <v>266</v>
      </c>
      <c r="B272" s="123">
        <v>4123</v>
      </c>
      <c r="C272" s="108" t="s">
        <v>2212</v>
      </c>
      <c r="D272" s="108" t="s">
        <v>347</v>
      </c>
      <c r="E272" s="108" t="s">
        <v>2104</v>
      </c>
      <c r="F272" s="108" t="s">
        <v>63</v>
      </c>
      <c r="G272" s="124" t="s">
        <v>2213</v>
      </c>
      <c r="H272" s="108"/>
      <c r="I272" s="108"/>
      <c r="J272" s="108"/>
      <c r="K272" s="108"/>
      <c r="L272" s="108"/>
      <c r="M272" s="108"/>
      <c r="N272" s="108"/>
      <c r="O272" s="108" t="s">
        <v>533</v>
      </c>
      <c r="P272" s="108" t="s">
        <v>2214</v>
      </c>
      <c r="Q272" s="83" t="str">
        <f>R272&amp;","&amp;S272&amp;","&amp;T272&amp;","&amp;U272</f>
        <v>Ấp Binh Hòa, Xã Đức Tân, Huyện Tân Trụ, Tỉnh Long An</v>
      </c>
      <c r="R272" s="108" t="s">
        <v>2215</v>
      </c>
      <c r="S272" s="108" t="s">
        <v>2216</v>
      </c>
      <c r="T272" s="108" t="s">
        <v>2217</v>
      </c>
      <c r="U272" s="108" t="s">
        <v>463</v>
      </c>
      <c r="V272" s="108"/>
      <c r="W272" s="108" t="s">
        <v>2218</v>
      </c>
      <c r="X272" s="144">
        <v>80</v>
      </c>
      <c r="Y272" s="86" t="s">
        <v>464</v>
      </c>
      <c r="Z272" s="51">
        <v>805</v>
      </c>
      <c r="AA272" s="51" t="s">
        <v>591</v>
      </c>
      <c r="AB272" s="113">
        <v>28102</v>
      </c>
      <c r="AC272" s="42" t="s">
        <v>2219</v>
      </c>
      <c r="AD272" s="72"/>
      <c r="AE272" s="72"/>
      <c r="AF272" s="72"/>
      <c r="AG272" s="81">
        <v>118</v>
      </c>
      <c r="AH272" s="81" t="e">
        <f>VLOOKUP(C272,'[1]DS tăng thẻ tháng 9 (COUYEN (2'!$B$12:$C$70,2,0)</f>
        <v>#N/A</v>
      </c>
      <c r="AI272" s="81" t="e">
        <f>VLOOKUP(C272,'[1]DS mua 1-8-2019'!$B$12:$C$22,2,0)</f>
        <v>#N/A</v>
      </c>
      <c r="AJ272" s="81" t="e">
        <f>VLOOKUP(C272,'[1]DS mua 1-7-2019'!$B$12:$C$20,2,0)</f>
        <v>#N/A</v>
      </c>
      <c r="AK272" s="81" t="e">
        <f>VLOOKUP(C272,'[1]DS tăng giảm'!$B$12:$C$17,2,0)</f>
        <v>#N/A</v>
      </c>
      <c r="AL272" s="81">
        <v>3</v>
      </c>
      <c r="AM272" s="20"/>
      <c r="AN272" s="20"/>
    </row>
    <row r="273" spans="1:41" s="21" customFormat="1" ht="20.100000000000001" customHeight="1">
      <c r="A273" s="81">
        <v>267</v>
      </c>
      <c r="B273" s="123">
        <v>4136</v>
      </c>
      <c r="C273" s="108" t="s">
        <v>2220</v>
      </c>
      <c r="D273" s="108" t="s">
        <v>1739</v>
      </c>
      <c r="E273" s="108" t="s">
        <v>399</v>
      </c>
      <c r="F273" s="108" t="s">
        <v>63</v>
      </c>
      <c r="G273" s="124" t="s">
        <v>1178</v>
      </c>
      <c r="H273" s="108"/>
      <c r="I273" s="108"/>
      <c r="J273" s="108"/>
      <c r="K273" s="108"/>
      <c r="L273" s="108"/>
      <c r="M273" s="108"/>
      <c r="N273" s="108"/>
      <c r="O273" s="108" t="s">
        <v>2159</v>
      </c>
      <c r="P273" s="108" t="s">
        <v>2221</v>
      </c>
      <c r="Q273" s="83" t="str">
        <f>R273&amp;","&amp;S273&amp;","&amp;T273&amp;","&amp;U273</f>
        <v>1056/2/25/27/2B Tỉnh Lộ 43 Khu Phố , Phường Bình Chiểu, Quận Thủ Đức, Tp.Hcm</v>
      </c>
      <c r="R273" s="108" t="s">
        <v>2222</v>
      </c>
      <c r="S273" s="108" t="s">
        <v>2223</v>
      </c>
      <c r="T273" s="108" t="s">
        <v>2224</v>
      </c>
      <c r="U273" s="108" t="s">
        <v>2187</v>
      </c>
      <c r="V273" s="108"/>
      <c r="W273" s="108"/>
      <c r="X273" s="133">
        <v>79</v>
      </c>
      <c r="Y273" s="107" t="s">
        <v>113</v>
      </c>
      <c r="Z273" s="51">
        <v>762</v>
      </c>
      <c r="AA273" s="51" t="s">
        <v>2225</v>
      </c>
      <c r="AB273" s="113">
        <v>26797</v>
      </c>
      <c r="AC273" s="34" t="s">
        <v>2226</v>
      </c>
      <c r="AD273" s="72"/>
      <c r="AE273" s="72"/>
      <c r="AF273" s="72"/>
      <c r="AG273" s="81">
        <v>115</v>
      </c>
      <c r="AH273" s="81" t="e">
        <f>VLOOKUP(C273,'[1]DS tăng thẻ tháng 9 (COUYEN (2'!$B$12:$C$70,2,0)</f>
        <v>#N/A</v>
      </c>
      <c r="AI273" s="81" t="e">
        <f>VLOOKUP(C273,'[1]DS mua 1-8-2019'!$B$12:$C$22,2,0)</f>
        <v>#N/A</v>
      </c>
      <c r="AJ273" s="81" t="e">
        <f>VLOOKUP(C273,'[1]DS mua 1-7-2019'!$B$12:$C$20,2,0)</f>
        <v>#N/A</v>
      </c>
      <c r="AK273" s="81" t="e">
        <f>VLOOKUP(C273,'[1]DS tăng giảm'!$B$12:$C$17,2,0)</f>
        <v>#N/A</v>
      </c>
      <c r="AL273" s="81">
        <v>3</v>
      </c>
      <c r="AM273" s="20"/>
      <c r="AN273" s="20"/>
      <c r="AO273" s="20"/>
    </row>
    <row r="274" spans="1:41" s="21" customFormat="1" ht="20.100000000000001" customHeight="1">
      <c r="A274" s="81">
        <v>268</v>
      </c>
      <c r="B274" s="155">
        <v>4163</v>
      </c>
      <c r="C274" s="108" t="s">
        <v>2252</v>
      </c>
      <c r="D274" s="108" t="s">
        <v>92</v>
      </c>
      <c r="E274" s="108" t="s">
        <v>300</v>
      </c>
      <c r="F274" s="108" t="s">
        <v>63</v>
      </c>
      <c r="G274" s="124" t="s">
        <v>2253</v>
      </c>
      <c r="H274" s="108"/>
      <c r="I274" s="108"/>
      <c r="J274" s="108"/>
      <c r="K274" s="108"/>
      <c r="L274" s="108"/>
      <c r="M274" s="108"/>
      <c r="N274" s="108"/>
      <c r="O274" s="108" t="s">
        <v>1277</v>
      </c>
      <c r="P274" s="108" t="s">
        <v>2254</v>
      </c>
      <c r="Q274" s="83" t="str">
        <f>R274&amp;","&amp;S274&amp;","&amp;T274&amp;","&amp;U274</f>
        <v>298 Lê Quang Sung, Phường 6, Quận 6, Tphcm</v>
      </c>
      <c r="R274" s="108" t="s">
        <v>2255</v>
      </c>
      <c r="S274" s="108" t="s">
        <v>1991</v>
      </c>
      <c r="T274" s="108" t="s">
        <v>2195</v>
      </c>
      <c r="U274" s="108" t="s">
        <v>2256</v>
      </c>
      <c r="V274" s="108"/>
      <c r="W274" s="108"/>
      <c r="X274" s="144">
        <v>79</v>
      </c>
      <c r="Y274" s="107" t="s">
        <v>113</v>
      </c>
      <c r="Z274" s="51">
        <v>775</v>
      </c>
      <c r="AA274" s="51" t="s">
        <v>1011</v>
      </c>
      <c r="AB274" s="132">
        <v>27355</v>
      </c>
      <c r="AC274" s="51" t="s">
        <v>1993</v>
      </c>
      <c r="AD274" s="72"/>
      <c r="AE274" s="72"/>
      <c r="AF274" s="72"/>
      <c r="AG274" s="81">
        <v>8</v>
      </c>
      <c r="AH274" s="81" t="e">
        <f>VLOOKUP(C274,'[1]DS tăng thẻ tháng 9 (COUYEN (2'!$B$12:$C$70,2,0)</f>
        <v>#N/A</v>
      </c>
      <c r="AI274" s="81" t="e">
        <f>VLOOKUP(C274,'[1]DS mua 1-8-2019'!$B$12:$C$22,2,0)</f>
        <v>#N/A</v>
      </c>
      <c r="AJ274" s="81" t="e">
        <f>VLOOKUP(C274,'[1]DS mua 1-7-2019'!$B$12:$C$20,2,0)</f>
        <v>#N/A</v>
      </c>
      <c r="AK274" s="81" t="e">
        <f>VLOOKUP(C274,'[1]DS tăng giảm'!$B$12:$C$17,2,0)</f>
        <v>#N/A</v>
      </c>
      <c r="AL274" s="81">
        <v>3</v>
      </c>
    </row>
    <row r="275" spans="1:41" s="21" customFormat="1" ht="20.100000000000001" customHeight="1">
      <c r="A275" s="81">
        <v>269</v>
      </c>
      <c r="B275" s="155">
        <v>4176</v>
      </c>
      <c r="C275" s="108" t="s">
        <v>2257</v>
      </c>
      <c r="D275" s="108" t="s">
        <v>2258</v>
      </c>
      <c r="E275" s="108" t="s">
        <v>256</v>
      </c>
      <c r="F275" s="108" t="s">
        <v>323</v>
      </c>
      <c r="G275" s="124" t="s">
        <v>2259</v>
      </c>
      <c r="H275" s="108"/>
      <c r="I275" s="108"/>
      <c r="J275" s="108"/>
      <c r="K275" s="108"/>
      <c r="L275" s="108"/>
      <c r="M275" s="108"/>
      <c r="N275" s="108"/>
      <c r="O275" s="108" t="s">
        <v>65</v>
      </c>
      <c r="P275" s="108" t="s">
        <v>2260</v>
      </c>
      <c r="Q275" s="83" t="str">
        <f>R275&amp;","&amp;S275&amp;","&amp;T275&amp;","&amp;U275</f>
        <v>Ấp 2, Xã Phú Điền, Huyện Tân Phú, Tỉnh Đồng Nai</v>
      </c>
      <c r="R275" s="108" t="s">
        <v>2111</v>
      </c>
      <c r="S275" s="108" t="s">
        <v>2261</v>
      </c>
      <c r="T275" s="108" t="s">
        <v>69</v>
      </c>
      <c r="U275" s="108" t="s">
        <v>70</v>
      </c>
      <c r="V275" s="108"/>
      <c r="W275" s="108"/>
      <c r="X275" s="133">
        <v>75</v>
      </c>
      <c r="Y275" s="92" t="s">
        <v>71</v>
      </c>
      <c r="Z275" s="51">
        <v>734</v>
      </c>
      <c r="AA275" s="51" t="s">
        <v>72</v>
      </c>
      <c r="AB275" s="90">
        <v>26167</v>
      </c>
      <c r="AC275" s="34" t="s">
        <v>2262</v>
      </c>
      <c r="AD275" s="72"/>
      <c r="AE275" s="72"/>
      <c r="AF275" s="72"/>
      <c r="AG275" s="81">
        <v>133</v>
      </c>
      <c r="AH275" s="81" t="e">
        <f>VLOOKUP(C275,'[1]DS tăng thẻ tháng 9 (COUYEN (2'!$B$12:$C$70,2,0)</f>
        <v>#N/A</v>
      </c>
      <c r="AI275" s="81" t="e">
        <f>VLOOKUP(C275,'[1]DS mua 1-8-2019'!$B$12:$C$22,2,0)</f>
        <v>#N/A</v>
      </c>
      <c r="AJ275" s="81" t="e">
        <f>VLOOKUP(C275,'[1]DS mua 1-7-2019'!$B$12:$C$20,2,0)</f>
        <v>#N/A</v>
      </c>
      <c r="AK275" s="81" t="e">
        <f>VLOOKUP(C275,'[1]DS tăng giảm'!$B$12:$C$17,2,0)</f>
        <v>#N/A</v>
      </c>
      <c r="AL275" s="81">
        <v>3</v>
      </c>
      <c r="AM275" s="20"/>
      <c r="AN275" s="20"/>
      <c r="AO275" s="4"/>
    </row>
    <row r="276" spans="1:41" s="21" customFormat="1" ht="20.100000000000001" customHeight="1">
      <c r="A276" s="81">
        <v>270</v>
      </c>
      <c r="B276" s="155">
        <v>4178</v>
      </c>
      <c r="C276" s="108" t="s">
        <v>2263</v>
      </c>
      <c r="D276" s="108" t="s">
        <v>1082</v>
      </c>
      <c r="E276" s="108" t="s">
        <v>888</v>
      </c>
      <c r="F276" s="108" t="s">
        <v>63</v>
      </c>
      <c r="G276" s="124" t="s">
        <v>1932</v>
      </c>
      <c r="H276" s="108"/>
      <c r="I276" s="108"/>
      <c r="J276" s="108"/>
      <c r="K276" s="108"/>
      <c r="L276" s="108"/>
      <c r="M276" s="108"/>
      <c r="N276" s="108"/>
      <c r="O276" s="108" t="s">
        <v>2264</v>
      </c>
      <c r="P276" s="108" t="s">
        <v>2265</v>
      </c>
      <c r="Q276" s="83" t="str">
        <f>R276&amp;","&amp;S276&amp;","&amp;T276&amp;","&amp;U276</f>
        <v>Thôn Phong An, Xã Cát Trinh, Huyện Phù Cát, Tỉnh Bình Định</v>
      </c>
      <c r="R276" s="108" t="s">
        <v>2266</v>
      </c>
      <c r="S276" s="108" t="s">
        <v>2267</v>
      </c>
      <c r="T276" s="108" t="s">
        <v>2268</v>
      </c>
      <c r="U276" s="108" t="s">
        <v>1553</v>
      </c>
      <c r="V276" s="108"/>
      <c r="W276" s="108"/>
      <c r="X276" s="133">
        <v>52</v>
      </c>
      <c r="Y276" s="86" t="s">
        <v>1554</v>
      </c>
      <c r="Z276" s="38">
        <v>548</v>
      </c>
      <c r="AA276" s="42" t="s">
        <v>2269</v>
      </c>
      <c r="AB276" s="79">
        <v>21877</v>
      </c>
      <c r="AC276" s="39" t="s">
        <v>2270</v>
      </c>
      <c r="AD276" s="72"/>
      <c r="AE276" s="72"/>
      <c r="AF276" s="72"/>
      <c r="AG276" s="81">
        <v>49</v>
      </c>
      <c r="AH276" s="81" t="e">
        <f>VLOOKUP(C276,'[1]DS tăng thẻ tháng 9 (COUYEN (2'!$B$12:$C$70,2,0)</f>
        <v>#N/A</v>
      </c>
      <c r="AI276" s="81" t="e">
        <f>VLOOKUP(C276,'[1]DS mua 1-8-2019'!$B$12:$C$22,2,0)</f>
        <v>#N/A</v>
      </c>
      <c r="AJ276" s="81" t="e">
        <f>VLOOKUP(C276,'[1]DS mua 1-7-2019'!$B$12:$C$20,2,0)</f>
        <v>#N/A</v>
      </c>
      <c r="AK276" s="81" t="e">
        <f>VLOOKUP(C276,'[1]DS tăng giảm'!$B$12:$C$17,2,0)</f>
        <v>#N/A</v>
      </c>
      <c r="AL276" s="81">
        <v>3</v>
      </c>
      <c r="AM276" s="20"/>
      <c r="AN276" s="20"/>
      <c r="AO276" s="20"/>
    </row>
    <row r="277" spans="1:41" s="21" customFormat="1" ht="20.100000000000001" customHeight="1">
      <c r="A277" s="81">
        <v>271</v>
      </c>
      <c r="B277" s="123">
        <v>4185</v>
      </c>
      <c r="C277" s="108" t="s">
        <v>2275</v>
      </c>
      <c r="D277" s="108" t="s">
        <v>474</v>
      </c>
      <c r="E277" s="108" t="s">
        <v>392</v>
      </c>
      <c r="F277" s="108" t="s">
        <v>63</v>
      </c>
      <c r="G277" s="124" t="s">
        <v>916</v>
      </c>
      <c r="H277" s="108"/>
      <c r="I277" s="108"/>
      <c r="J277" s="108"/>
      <c r="K277" s="108"/>
      <c r="L277" s="108"/>
      <c r="M277" s="108"/>
      <c r="N277" s="108"/>
      <c r="O277" s="108" t="s">
        <v>349</v>
      </c>
      <c r="P277" s="108" t="s">
        <v>2276</v>
      </c>
      <c r="Q277" s="83" t="str">
        <f>R277&amp;","&amp;S277&amp;","&amp;T277&amp;","&amp;U277</f>
        <v>Thôn Yên Dương, Xã Trung Kiên, Huyện Yên Lạc, Tỉnh Vĩnh Phúc</v>
      </c>
      <c r="R277" s="83" t="s">
        <v>2277</v>
      </c>
      <c r="S277" s="108" t="s">
        <v>2278</v>
      </c>
      <c r="T277" s="108" t="s">
        <v>1326</v>
      </c>
      <c r="U277" s="108" t="s">
        <v>1327</v>
      </c>
      <c r="V277" s="108"/>
      <c r="W277" s="108" t="s">
        <v>1908</v>
      </c>
      <c r="X277" s="144">
        <v>26</v>
      </c>
      <c r="Y277" s="134" t="s">
        <v>1328</v>
      </c>
      <c r="Z277" s="39">
        <v>251</v>
      </c>
      <c r="AA277" s="39" t="s">
        <v>1329</v>
      </c>
      <c r="AB277" s="79">
        <v>9061</v>
      </c>
      <c r="AC277" s="39" t="s">
        <v>2279</v>
      </c>
      <c r="AD277" s="72"/>
      <c r="AE277" s="72"/>
      <c r="AF277" s="72"/>
      <c r="AG277" s="81">
        <v>30</v>
      </c>
      <c r="AH277" s="81" t="e">
        <f>VLOOKUP(C277,'[1]DS tăng thẻ tháng 9 (COUYEN (2'!$B$12:$C$70,2,0)</f>
        <v>#N/A</v>
      </c>
      <c r="AI277" s="81" t="e">
        <f>VLOOKUP(C277,'[1]DS mua 1-8-2019'!$B$12:$C$22,2,0)</f>
        <v>#N/A</v>
      </c>
      <c r="AJ277" s="81" t="e">
        <f>VLOOKUP(C277,'[1]DS mua 1-7-2019'!$B$12:$C$20,2,0)</f>
        <v>#N/A</v>
      </c>
      <c r="AK277" s="81" t="e">
        <f>VLOOKUP(C277,'[1]DS tăng giảm'!$B$12:$C$17,2,0)</f>
        <v>#N/A</v>
      </c>
      <c r="AL277" s="81">
        <v>3</v>
      </c>
    </row>
    <row r="278" spans="1:41" s="21" customFormat="1" ht="20.100000000000001" customHeight="1">
      <c r="A278" s="81">
        <v>272</v>
      </c>
      <c r="B278" s="123">
        <v>4203</v>
      </c>
      <c r="C278" s="108" t="s">
        <v>2288</v>
      </c>
      <c r="D278" s="108" t="s">
        <v>278</v>
      </c>
      <c r="E278" s="108" t="s">
        <v>1480</v>
      </c>
      <c r="F278" s="108" t="s">
        <v>63</v>
      </c>
      <c r="G278" s="124" t="s">
        <v>2289</v>
      </c>
      <c r="H278" s="108"/>
      <c r="I278" s="108"/>
      <c r="J278" s="108"/>
      <c r="K278" s="108"/>
      <c r="L278" s="108"/>
      <c r="M278" s="108"/>
      <c r="N278" s="108"/>
      <c r="O278" s="108" t="s">
        <v>1277</v>
      </c>
      <c r="P278" s="108" t="s">
        <v>2290</v>
      </c>
      <c r="Q278" s="83" t="str">
        <f>R278&amp;","&amp;S278&amp;","&amp;T278&amp;","&amp;U278</f>
        <v>5 Chu Văn An ,Thị Trấn Buôn Trấp, Huyện Krông Ana, Tỉnh Đắk Lắk</v>
      </c>
      <c r="R278" s="83" t="s">
        <v>2291</v>
      </c>
      <c r="S278" s="108" t="s">
        <v>2292</v>
      </c>
      <c r="T278" s="108" t="s">
        <v>2293</v>
      </c>
      <c r="U278" s="108" t="s">
        <v>2294</v>
      </c>
      <c r="V278" s="108"/>
      <c r="W278" s="108" t="s">
        <v>2295</v>
      </c>
      <c r="X278" s="133">
        <v>66</v>
      </c>
      <c r="Y278" s="134" t="s">
        <v>331</v>
      </c>
      <c r="Z278" s="36">
        <v>655</v>
      </c>
      <c r="AA278" s="39" t="s">
        <v>2296</v>
      </c>
      <c r="AB278" s="79">
        <v>24538</v>
      </c>
      <c r="AC278" s="39" t="s">
        <v>2297</v>
      </c>
      <c r="AD278" s="72"/>
      <c r="AE278" s="72"/>
      <c r="AF278" s="72"/>
      <c r="AG278" s="81">
        <v>138</v>
      </c>
      <c r="AH278" s="81" t="e">
        <f>VLOOKUP(C278,'[1]DS tăng thẻ tháng 9 (COUYEN (2'!$B$12:$C$70,2,0)</f>
        <v>#N/A</v>
      </c>
      <c r="AI278" s="81" t="e">
        <f>VLOOKUP(C278,'[1]DS mua 1-8-2019'!$B$12:$C$22,2,0)</f>
        <v>#N/A</v>
      </c>
      <c r="AJ278" s="81" t="e">
        <f>VLOOKUP(C278,'[1]DS mua 1-7-2019'!$B$12:$C$20,2,0)</f>
        <v>#N/A</v>
      </c>
      <c r="AK278" s="81" t="e">
        <f>VLOOKUP(C278,'[1]DS tăng giảm'!$B$12:$C$17,2,0)</f>
        <v>#N/A</v>
      </c>
      <c r="AL278" s="81">
        <v>3</v>
      </c>
    </row>
    <row r="279" spans="1:41" s="21" customFormat="1" ht="20.100000000000001" customHeight="1">
      <c r="A279" s="81">
        <v>273</v>
      </c>
      <c r="B279" s="155">
        <v>4207</v>
      </c>
      <c r="C279" s="108" t="s">
        <v>2298</v>
      </c>
      <c r="D279" s="108" t="s">
        <v>278</v>
      </c>
      <c r="E279" s="108" t="s">
        <v>244</v>
      </c>
      <c r="F279" s="108" t="s">
        <v>63</v>
      </c>
      <c r="G279" s="124" t="s">
        <v>2299</v>
      </c>
      <c r="H279" s="108"/>
      <c r="I279" s="108"/>
      <c r="J279" s="108"/>
      <c r="K279" s="108"/>
      <c r="L279" s="108"/>
      <c r="M279" s="108"/>
      <c r="N279" s="108"/>
      <c r="O279" s="108" t="s">
        <v>647</v>
      </c>
      <c r="P279" s="108" t="s">
        <v>2300</v>
      </c>
      <c r="Q279" s="83" t="str">
        <f>R279&amp;","&amp;S279&amp;","&amp;T279&amp;","&amp;U279</f>
        <v>469/2 Gia Phú, Phường 3, Quận 6, Tp.Hcm</v>
      </c>
      <c r="R279" s="83" t="s">
        <v>2301</v>
      </c>
      <c r="S279" s="108" t="s">
        <v>2302</v>
      </c>
      <c r="T279" s="108" t="s">
        <v>2195</v>
      </c>
      <c r="U279" s="108" t="s">
        <v>2187</v>
      </c>
      <c r="V279" s="108"/>
      <c r="W279" s="108" t="s">
        <v>1908</v>
      </c>
      <c r="X279" s="106">
        <v>79</v>
      </c>
      <c r="Y279" s="107" t="s">
        <v>113</v>
      </c>
      <c r="Z279" s="34">
        <v>775</v>
      </c>
      <c r="AA279" s="34" t="s">
        <v>1011</v>
      </c>
      <c r="AB279" s="113">
        <v>27379</v>
      </c>
      <c r="AC279" s="34" t="s">
        <v>2303</v>
      </c>
      <c r="AD279" s="72"/>
      <c r="AE279" s="72"/>
      <c r="AF279" s="72"/>
      <c r="AG279" s="81">
        <v>90</v>
      </c>
      <c r="AH279" s="81" t="e">
        <f>VLOOKUP(C279,'[1]DS tăng thẻ tháng 9 (COUYEN (2'!$B$12:$C$70,2,0)</f>
        <v>#N/A</v>
      </c>
      <c r="AI279" s="81" t="e">
        <f>VLOOKUP(C279,'[1]DS mua 1-8-2019'!$B$12:$C$22,2,0)</f>
        <v>#N/A</v>
      </c>
      <c r="AJ279" s="81" t="e">
        <f>VLOOKUP(C279,'[1]DS mua 1-7-2019'!$B$12:$C$20,2,0)</f>
        <v>#N/A</v>
      </c>
      <c r="AK279" s="81" t="e">
        <f>VLOOKUP(C279,'[1]DS tăng giảm'!$B$12:$C$17,2,0)</f>
        <v>#N/A</v>
      </c>
      <c r="AL279" s="81">
        <v>3</v>
      </c>
      <c r="AM279" s="20"/>
      <c r="AN279" s="20"/>
      <c r="AO279" s="20"/>
    </row>
    <row r="280" spans="1:41" s="21" customFormat="1" ht="20.100000000000001" customHeight="1">
      <c r="A280" s="81">
        <v>274</v>
      </c>
      <c r="B280" s="155">
        <v>4220</v>
      </c>
      <c r="C280" s="108" t="s">
        <v>2304</v>
      </c>
      <c r="D280" s="108" t="s">
        <v>1957</v>
      </c>
      <c r="E280" s="108" t="s">
        <v>1235</v>
      </c>
      <c r="F280" s="108" t="s">
        <v>63</v>
      </c>
      <c r="G280" s="124" t="s">
        <v>1294</v>
      </c>
      <c r="H280" s="108"/>
      <c r="I280" s="108"/>
      <c r="J280" s="108"/>
      <c r="K280" s="108"/>
      <c r="L280" s="108"/>
      <c r="M280" s="108"/>
      <c r="N280" s="108"/>
      <c r="O280" s="108" t="s">
        <v>1420</v>
      </c>
      <c r="P280" s="108" t="s">
        <v>2305</v>
      </c>
      <c r="Q280" s="83" t="str">
        <f>R280&amp;","&amp;S280&amp;","&amp;T280&amp;","&amp;U280</f>
        <v>27/24/5 Đường Điện Biên Phủ, Phường 15, Quận Bình Thạnh, Tp.Hcm</v>
      </c>
      <c r="R280" s="83" t="s">
        <v>2306</v>
      </c>
      <c r="S280" s="108" t="s">
        <v>2307</v>
      </c>
      <c r="T280" s="108" t="s">
        <v>750</v>
      </c>
      <c r="U280" s="108" t="s">
        <v>2187</v>
      </c>
      <c r="V280" s="108"/>
      <c r="W280" s="108" t="s">
        <v>1985</v>
      </c>
      <c r="X280" s="88">
        <v>79</v>
      </c>
      <c r="Y280" s="107" t="s">
        <v>113</v>
      </c>
      <c r="Z280" s="34">
        <v>765</v>
      </c>
      <c r="AA280" s="34" t="s">
        <v>751</v>
      </c>
      <c r="AB280" s="113">
        <v>26938</v>
      </c>
      <c r="AC280" s="34" t="s">
        <v>435</v>
      </c>
      <c r="AD280" s="72"/>
      <c r="AE280" s="72"/>
      <c r="AF280" s="72"/>
      <c r="AG280" s="81">
        <v>13</v>
      </c>
      <c r="AH280" s="81" t="e">
        <f>VLOOKUP(C280,'[1]DS tăng thẻ tháng 9 (COUYEN (2'!$B$12:$C$70,2,0)</f>
        <v>#N/A</v>
      </c>
      <c r="AI280" s="81" t="e">
        <f>VLOOKUP(C280,'[1]DS mua 1-8-2019'!$B$12:$C$22,2,0)</f>
        <v>#N/A</v>
      </c>
      <c r="AJ280" s="81" t="e">
        <f>VLOOKUP(C280,'[1]DS mua 1-7-2019'!$B$12:$C$20,2,0)</f>
        <v>#N/A</v>
      </c>
      <c r="AK280" s="81" t="e">
        <f>VLOOKUP(C280,'[1]DS tăng giảm'!$B$12:$C$17,2,0)</f>
        <v>#N/A</v>
      </c>
      <c r="AL280" s="81">
        <v>3</v>
      </c>
      <c r="AM280" s="20"/>
      <c r="AN280" s="20"/>
    </row>
    <row r="281" spans="1:41" s="21" customFormat="1" ht="20.100000000000001" customHeight="1">
      <c r="A281" s="81">
        <v>275</v>
      </c>
      <c r="B281" s="123">
        <v>4259</v>
      </c>
      <c r="C281" s="108" t="s">
        <v>2322</v>
      </c>
      <c r="D281" s="108" t="s">
        <v>2323</v>
      </c>
      <c r="E281" s="108" t="s">
        <v>336</v>
      </c>
      <c r="F281" s="108" t="s">
        <v>63</v>
      </c>
      <c r="G281" s="124" t="s">
        <v>2324</v>
      </c>
      <c r="H281" s="108"/>
      <c r="I281" s="108"/>
      <c r="J281" s="108"/>
      <c r="K281" s="108"/>
      <c r="L281" s="108"/>
      <c r="M281" s="108"/>
      <c r="N281" s="108"/>
      <c r="O281" s="108" t="s">
        <v>2159</v>
      </c>
      <c r="P281" s="108" t="s">
        <v>2325</v>
      </c>
      <c r="Q281" s="83" t="str">
        <f>R281&amp;","&amp;S281&amp;","&amp;T281&amp;","&amp;U281</f>
        <v>Ấp An Qui, Xã Đa Phước Hội, Huyện Mỏ Cày Nam, Tỉnh Bến Tre</v>
      </c>
      <c r="R281" s="83" t="s">
        <v>2326</v>
      </c>
      <c r="S281" s="108" t="s">
        <v>2327</v>
      </c>
      <c r="T281" s="108" t="s">
        <v>2328</v>
      </c>
      <c r="U281" s="108" t="s">
        <v>1248</v>
      </c>
      <c r="V281" s="108"/>
      <c r="W281" s="108" t="s">
        <v>2329</v>
      </c>
      <c r="X281" s="133">
        <v>83</v>
      </c>
      <c r="Y281" s="134" t="s">
        <v>355</v>
      </c>
      <c r="Z281" s="35">
        <v>833</v>
      </c>
      <c r="AA281" s="80" t="s">
        <v>2330</v>
      </c>
      <c r="AB281" s="79">
        <v>28939</v>
      </c>
      <c r="AC281" s="39" t="s">
        <v>2331</v>
      </c>
      <c r="AD281" s="72"/>
      <c r="AE281" s="72"/>
      <c r="AF281" s="72"/>
      <c r="AG281" s="81">
        <v>74</v>
      </c>
      <c r="AH281" s="81" t="e">
        <f>VLOOKUP(C281,'[1]DS tăng thẻ tháng 9 (COUYEN (2'!$B$12:$C$70,2,0)</f>
        <v>#N/A</v>
      </c>
      <c r="AI281" s="81" t="e">
        <f>VLOOKUP(C281,'[1]DS mua 1-8-2019'!$B$12:$C$22,2,0)</f>
        <v>#N/A</v>
      </c>
      <c r="AJ281" s="81" t="e">
        <f>VLOOKUP(C281,'[1]DS mua 1-7-2019'!$B$12:$C$20,2,0)</f>
        <v>#N/A</v>
      </c>
      <c r="AK281" s="81" t="e">
        <f>VLOOKUP(C281,'[1]DS tăng giảm'!$B$12:$C$17,2,0)</f>
        <v>#N/A</v>
      </c>
      <c r="AL281" s="81">
        <v>3</v>
      </c>
      <c r="AM281" s="20"/>
      <c r="AN281" s="20"/>
    </row>
    <row r="282" spans="1:41" s="21" customFormat="1" ht="20.100000000000001" customHeight="1">
      <c r="A282" s="81">
        <v>276</v>
      </c>
      <c r="B282" s="123">
        <v>4265</v>
      </c>
      <c r="C282" s="108" t="s">
        <v>2332</v>
      </c>
      <c r="D282" s="108" t="s">
        <v>2333</v>
      </c>
      <c r="E282" s="108" t="s">
        <v>2334</v>
      </c>
      <c r="F282" s="108" t="s">
        <v>323</v>
      </c>
      <c r="G282" s="124" t="s">
        <v>2052</v>
      </c>
      <c r="H282" s="108"/>
      <c r="I282" s="108"/>
      <c r="J282" s="108"/>
      <c r="K282" s="108"/>
      <c r="L282" s="108"/>
      <c r="M282" s="108"/>
      <c r="N282" s="108"/>
      <c r="O282" s="108" t="s">
        <v>1420</v>
      </c>
      <c r="P282" s="108" t="s">
        <v>2335</v>
      </c>
      <c r="Q282" s="83" t="str">
        <f>R282&amp;","&amp;S282&amp;","&amp;T282&amp;","&amp;U282</f>
        <v>36 Xuân DiệU, PhườNg 4, QuậN Tân BìNh, Tp.Hcm</v>
      </c>
      <c r="R282" s="83" t="s">
        <v>2336</v>
      </c>
      <c r="S282" s="108" t="s">
        <v>2337</v>
      </c>
      <c r="T282" s="108" t="s">
        <v>2338</v>
      </c>
      <c r="U282" s="108" t="s">
        <v>2187</v>
      </c>
      <c r="V282" s="108"/>
      <c r="W282" s="108" t="s">
        <v>2339</v>
      </c>
      <c r="X282" s="106">
        <v>79</v>
      </c>
      <c r="Y282" s="107" t="s">
        <v>113</v>
      </c>
      <c r="Z282" s="94">
        <v>766</v>
      </c>
      <c r="AA282" s="94" t="s">
        <v>275</v>
      </c>
      <c r="AB282" s="113">
        <v>26968</v>
      </c>
      <c r="AC282" s="34" t="s">
        <v>276</v>
      </c>
      <c r="AD282" s="72"/>
      <c r="AE282" s="72"/>
      <c r="AF282" s="72"/>
      <c r="AG282" s="81">
        <v>109</v>
      </c>
      <c r="AH282" s="81" t="e">
        <f>VLOOKUP(C282,'[1]DS tăng thẻ tháng 9 (COUYEN (2'!$B$12:$C$70,2,0)</f>
        <v>#N/A</v>
      </c>
      <c r="AI282" s="81" t="e">
        <f>VLOOKUP(C282,'[1]DS mua 1-8-2019'!$B$12:$C$22,2,0)</f>
        <v>#N/A</v>
      </c>
      <c r="AJ282" s="81" t="e">
        <f>VLOOKUP(C282,'[1]DS mua 1-7-2019'!$B$12:$C$20,2,0)</f>
        <v>#N/A</v>
      </c>
      <c r="AK282" s="81" t="e">
        <f>VLOOKUP(C282,'[1]DS tăng giảm'!$B$12:$C$17,2,0)</f>
        <v>#N/A</v>
      </c>
      <c r="AL282" s="81">
        <v>3</v>
      </c>
    </row>
    <row r="283" spans="1:41" s="21" customFormat="1" ht="20.100000000000001" customHeight="1">
      <c r="A283" s="81">
        <v>277</v>
      </c>
      <c r="B283" s="123">
        <v>4285</v>
      </c>
      <c r="C283" s="108" t="s">
        <v>2353</v>
      </c>
      <c r="D283" s="108" t="s">
        <v>1479</v>
      </c>
      <c r="E283" s="108" t="s">
        <v>392</v>
      </c>
      <c r="F283" s="108" t="s">
        <v>63</v>
      </c>
      <c r="G283" s="124" t="s">
        <v>2354</v>
      </c>
      <c r="H283" s="108"/>
      <c r="I283" s="108"/>
      <c r="J283" s="108"/>
      <c r="K283" s="108"/>
      <c r="L283" s="108"/>
      <c r="M283" s="108"/>
      <c r="N283" s="108"/>
      <c r="O283" s="108" t="s">
        <v>999</v>
      </c>
      <c r="P283" s="108" t="s">
        <v>2355</v>
      </c>
      <c r="Q283" s="83" t="str">
        <f>R283&amp;","&amp;S283&amp;","&amp;T283&amp;","&amp;U283</f>
        <v>Thôn Trung Phu, Xã Liên Bảo, Huyện Vụ Bản, Tỉnh Nam Định</v>
      </c>
      <c r="R283" s="83" t="s">
        <v>2356</v>
      </c>
      <c r="S283" s="108" t="s">
        <v>2357</v>
      </c>
      <c r="T283" s="108" t="s">
        <v>2358</v>
      </c>
      <c r="U283" s="108" t="s">
        <v>2359</v>
      </c>
      <c r="V283" s="108"/>
      <c r="W283" s="108" t="s">
        <v>2360</v>
      </c>
      <c r="X283" s="144">
        <v>36</v>
      </c>
      <c r="Y283" s="92" t="s">
        <v>2361</v>
      </c>
      <c r="Z283" s="39">
        <v>359</v>
      </c>
      <c r="AA283" s="39" t="s">
        <v>2362</v>
      </c>
      <c r="AB283" s="113">
        <v>13774</v>
      </c>
      <c r="AC283" s="80" t="s">
        <v>2363</v>
      </c>
      <c r="AD283" s="72"/>
      <c r="AE283" s="72"/>
      <c r="AF283" s="72"/>
      <c r="AG283" s="81">
        <v>28</v>
      </c>
      <c r="AH283" s="81" t="e">
        <f>VLOOKUP(C283,'[1]DS tăng thẻ tháng 9 (COUYEN (2'!$B$12:$C$70,2,0)</f>
        <v>#N/A</v>
      </c>
      <c r="AI283" s="81" t="e">
        <f>VLOOKUP(C283,'[1]DS mua 1-8-2019'!$B$12:$C$22,2,0)</f>
        <v>#N/A</v>
      </c>
      <c r="AJ283" s="81" t="e">
        <f>VLOOKUP(C283,'[1]DS mua 1-7-2019'!$B$12:$C$20,2,0)</f>
        <v>#N/A</v>
      </c>
      <c r="AK283" s="81" t="e">
        <f>VLOOKUP(C283,'[1]DS tăng giảm'!$B$12:$C$17,2,0)</f>
        <v>#N/A</v>
      </c>
      <c r="AL283" s="81">
        <v>3</v>
      </c>
      <c r="AM283" s="20"/>
      <c r="AN283" s="20"/>
      <c r="AO283" s="20"/>
    </row>
    <row r="284" spans="1:41" s="21" customFormat="1" ht="20.100000000000001" customHeight="1">
      <c r="A284" s="81">
        <v>278</v>
      </c>
      <c r="B284" s="123">
        <v>4303</v>
      </c>
      <c r="C284" s="108" t="s">
        <v>2364</v>
      </c>
      <c r="D284" s="108" t="s">
        <v>2365</v>
      </c>
      <c r="E284" s="108" t="s">
        <v>1141</v>
      </c>
      <c r="F284" s="108" t="s">
        <v>323</v>
      </c>
      <c r="G284" s="124" t="s">
        <v>696</v>
      </c>
      <c r="H284" s="108"/>
      <c r="I284" s="108"/>
      <c r="J284" s="108"/>
      <c r="K284" s="108"/>
      <c r="L284" s="108"/>
      <c r="M284" s="108"/>
      <c r="N284" s="108"/>
      <c r="O284" s="108" t="s">
        <v>627</v>
      </c>
      <c r="P284" s="108" t="s">
        <v>2366</v>
      </c>
      <c r="Q284" s="83" t="str">
        <f>R284&amp;","&amp;S284&amp;","&amp;T284&amp;","&amp;U284</f>
        <v>Tổ 3 Ấp Phú Thuận, Xã Phú Lâm, Huyện Phú Tân ,Tỉnh An Giang</v>
      </c>
      <c r="R284" s="83" t="s">
        <v>2367</v>
      </c>
      <c r="S284" s="108" t="s">
        <v>2368</v>
      </c>
      <c r="T284" s="108" t="s">
        <v>2369</v>
      </c>
      <c r="U284" s="108" t="s">
        <v>1305</v>
      </c>
      <c r="V284" s="108"/>
      <c r="W284" s="108" t="s">
        <v>2370</v>
      </c>
      <c r="X284" s="133">
        <v>89</v>
      </c>
      <c r="Y284" s="86" t="s">
        <v>1305</v>
      </c>
      <c r="Z284" s="36">
        <v>888</v>
      </c>
      <c r="AA284" s="39" t="s">
        <v>445</v>
      </c>
      <c r="AB284" s="79">
        <v>30421</v>
      </c>
      <c r="AC284" s="39" t="s">
        <v>2371</v>
      </c>
      <c r="AD284" s="72"/>
      <c r="AE284" s="72"/>
      <c r="AF284" s="72"/>
      <c r="AG284" s="81">
        <v>104</v>
      </c>
      <c r="AH284" s="81" t="e">
        <f>VLOOKUP(C284,'[1]DS tăng thẻ tháng 9 (COUYEN (2'!$B$12:$C$70,2,0)</f>
        <v>#N/A</v>
      </c>
      <c r="AI284" s="81" t="e">
        <f>VLOOKUP(C284,'[1]DS mua 1-8-2019'!$B$12:$C$22,2,0)</f>
        <v>#N/A</v>
      </c>
      <c r="AJ284" s="81" t="e">
        <f>VLOOKUP(C284,'[1]DS mua 1-7-2019'!$B$12:$C$20,2,0)</f>
        <v>#N/A</v>
      </c>
      <c r="AK284" s="81" t="e">
        <f>VLOOKUP(C284,'[1]DS tăng giảm'!$B$12:$C$17,2,0)</f>
        <v>#N/A</v>
      </c>
      <c r="AL284" s="81">
        <v>3</v>
      </c>
      <c r="AM284" s="24"/>
      <c r="AN284" s="24"/>
      <c r="AO284" s="27"/>
    </row>
    <row r="285" spans="1:41" s="21" customFormat="1" ht="20.100000000000001" customHeight="1">
      <c r="A285" s="81">
        <v>279</v>
      </c>
      <c r="B285" s="155">
        <v>4311</v>
      </c>
      <c r="C285" s="108" t="s">
        <v>2372</v>
      </c>
      <c r="D285" s="108" t="s">
        <v>2373</v>
      </c>
      <c r="E285" s="108" t="s">
        <v>2374</v>
      </c>
      <c r="F285" s="108" t="s">
        <v>323</v>
      </c>
      <c r="G285" s="124" t="s">
        <v>2375</v>
      </c>
      <c r="H285" s="108"/>
      <c r="I285" s="108"/>
      <c r="J285" s="108"/>
      <c r="K285" s="108"/>
      <c r="L285" s="108"/>
      <c r="M285" s="108"/>
      <c r="N285" s="108"/>
      <c r="O285" s="108" t="s">
        <v>1996</v>
      </c>
      <c r="P285" s="108" t="s">
        <v>2376</v>
      </c>
      <c r="Q285" s="83" t="str">
        <f>R285&amp;","&amp;S285&amp;","&amp;T285&amp;","&amp;U285</f>
        <v>121/8 Bùi Hữu Nghĩa, Phường 7, Quận 5, Tphcm</v>
      </c>
      <c r="R285" s="83" t="s">
        <v>2377</v>
      </c>
      <c r="S285" s="108" t="s">
        <v>1615</v>
      </c>
      <c r="T285" s="108" t="s">
        <v>1581</v>
      </c>
      <c r="U285" s="108" t="s">
        <v>2256</v>
      </c>
      <c r="V285" s="108"/>
      <c r="W285" s="108" t="s">
        <v>1908</v>
      </c>
      <c r="X285" s="106">
        <v>79</v>
      </c>
      <c r="Y285" s="107" t="s">
        <v>113</v>
      </c>
      <c r="Z285" s="34">
        <v>774</v>
      </c>
      <c r="AA285" s="34" t="s">
        <v>1582</v>
      </c>
      <c r="AB285" s="113">
        <v>27322</v>
      </c>
      <c r="AC285" s="34" t="s">
        <v>1121</v>
      </c>
      <c r="AD285" s="72"/>
      <c r="AE285" s="72"/>
      <c r="AF285" s="72"/>
      <c r="AG285" s="81">
        <v>10</v>
      </c>
      <c r="AH285" s="81" t="e">
        <f>VLOOKUP(C285,'[1]DS tăng thẻ tháng 9 (COUYEN (2'!$B$12:$C$70,2,0)</f>
        <v>#N/A</v>
      </c>
      <c r="AI285" s="81" t="e">
        <f>VLOOKUP(C285,'[1]DS mua 1-8-2019'!$B$12:$C$22,2,0)</f>
        <v>#N/A</v>
      </c>
      <c r="AJ285" s="81" t="e">
        <f>VLOOKUP(C285,'[1]DS mua 1-7-2019'!$B$12:$C$20,2,0)</f>
        <v>#N/A</v>
      </c>
      <c r="AK285" s="81" t="e">
        <f>VLOOKUP(C285,'[1]DS tăng giảm'!$B$12:$C$17,2,0)</f>
        <v>#N/A</v>
      </c>
      <c r="AL285" s="81">
        <v>3</v>
      </c>
    </row>
    <row r="286" spans="1:41" s="21" customFormat="1" ht="20.100000000000001" customHeight="1">
      <c r="A286" s="81">
        <v>280</v>
      </c>
      <c r="B286" s="155">
        <v>4325</v>
      </c>
      <c r="C286" s="108" t="s">
        <v>2384</v>
      </c>
      <c r="D286" s="108" t="s">
        <v>2385</v>
      </c>
      <c r="E286" s="108" t="s">
        <v>183</v>
      </c>
      <c r="F286" s="108" t="s">
        <v>63</v>
      </c>
      <c r="G286" s="124" t="s">
        <v>2386</v>
      </c>
      <c r="H286" s="108"/>
      <c r="I286" s="108"/>
      <c r="J286" s="108"/>
      <c r="K286" s="108"/>
      <c r="L286" s="108"/>
      <c r="M286" s="108"/>
      <c r="N286" s="108"/>
      <c r="O286" s="108" t="s">
        <v>1730</v>
      </c>
      <c r="P286" s="108" t="s">
        <v>2387</v>
      </c>
      <c r="Q286" s="83" t="str">
        <f>R286&amp;","&amp;S286&amp;","&amp;T286&amp;","&amp;U286</f>
        <v>43/4 Ấp Trung Chánh 1, Xã Trung Chánh, Huyện Hóc Môn, Tp.Hcm</v>
      </c>
      <c r="R286" s="83" t="s">
        <v>2388</v>
      </c>
      <c r="S286" s="108" t="s">
        <v>2389</v>
      </c>
      <c r="T286" s="108" t="s">
        <v>176</v>
      </c>
      <c r="U286" s="108" t="s">
        <v>2187</v>
      </c>
      <c r="V286" s="108"/>
      <c r="W286" s="108"/>
      <c r="X286" s="88">
        <v>79</v>
      </c>
      <c r="Y286" s="107" t="s">
        <v>113</v>
      </c>
      <c r="Z286" s="94">
        <v>784</v>
      </c>
      <c r="AA286" s="94" t="s">
        <v>177</v>
      </c>
      <c r="AB286" s="113">
        <v>27586</v>
      </c>
      <c r="AC286" s="34" t="s">
        <v>2390</v>
      </c>
      <c r="AD286" s="72"/>
      <c r="AE286" s="72"/>
      <c r="AF286" s="72"/>
      <c r="AG286" s="81">
        <v>40</v>
      </c>
      <c r="AH286" s="81" t="e">
        <f>VLOOKUP(C286,'[1]DS tăng thẻ tháng 9 (COUYEN (2'!$B$12:$C$70,2,0)</f>
        <v>#N/A</v>
      </c>
      <c r="AI286" s="81" t="e">
        <f>VLOOKUP(C286,'[1]DS mua 1-8-2019'!$B$12:$C$22,2,0)</f>
        <v>#N/A</v>
      </c>
      <c r="AJ286" s="81" t="e">
        <f>VLOOKUP(C286,'[1]DS mua 1-7-2019'!$B$12:$C$20,2,0)</f>
        <v>#N/A</v>
      </c>
      <c r="AK286" s="81" t="e">
        <f>VLOOKUP(C286,'[1]DS tăng giảm'!$B$12:$C$17,2,0)</f>
        <v>#N/A</v>
      </c>
      <c r="AL286" s="81">
        <v>3</v>
      </c>
      <c r="AM286" s="25"/>
      <c r="AN286" s="25"/>
      <c r="AO286" s="25"/>
    </row>
    <row r="287" spans="1:41" s="21" customFormat="1" ht="20.100000000000001" customHeight="1">
      <c r="A287" s="81">
        <v>281</v>
      </c>
      <c r="B287" s="155">
        <v>4327</v>
      </c>
      <c r="C287" s="108" t="s">
        <v>2391</v>
      </c>
      <c r="D287" s="108" t="s">
        <v>655</v>
      </c>
      <c r="E287" s="108" t="s">
        <v>207</v>
      </c>
      <c r="F287" s="108" t="s">
        <v>63</v>
      </c>
      <c r="G287" s="124" t="s">
        <v>2392</v>
      </c>
      <c r="H287" s="108"/>
      <c r="I287" s="108"/>
      <c r="J287" s="108"/>
      <c r="K287" s="108"/>
      <c r="L287" s="108"/>
      <c r="M287" s="108"/>
      <c r="N287" s="108"/>
      <c r="O287" s="108" t="s">
        <v>2393</v>
      </c>
      <c r="P287" s="108" t="s">
        <v>2394</v>
      </c>
      <c r="Q287" s="83" t="str">
        <f>R287&amp;","&amp;S287&amp;","&amp;T287&amp;","&amp;U287</f>
        <v>Thôn Lạc Viên A, Xã Lạc Xuân, Huyện Đơn Dương, Tỉnh Lâm Đồng</v>
      </c>
      <c r="R287" s="83" t="s">
        <v>2395</v>
      </c>
      <c r="S287" s="108" t="s">
        <v>2396</v>
      </c>
      <c r="T287" s="108" t="s">
        <v>2397</v>
      </c>
      <c r="U287" s="108" t="s">
        <v>1374</v>
      </c>
      <c r="V287" s="108"/>
      <c r="W287" s="108"/>
      <c r="X287" s="133">
        <v>68</v>
      </c>
      <c r="Y287" s="134" t="s">
        <v>740</v>
      </c>
      <c r="Z287" s="41">
        <v>677</v>
      </c>
      <c r="AA287" s="156" t="s">
        <v>2398</v>
      </c>
      <c r="AB287" s="152">
        <v>24934</v>
      </c>
      <c r="AC287" s="149" t="s">
        <v>2399</v>
      </c>
      <c r="AD287" s="72"/>
      <c r="AE287" s="72"/>
      <c r="AF287" s="72"/>
      <c r="AG287" s="81">
        <v>167</v>
      </c>
      <c r="AH287" s="81" t="e">
        <f>VLOOKUP(C287,'[1]DS tăng thẻ tháng 9 (COUYEN (2'!$B$12:$C$70,2,0)</f>
        <v>#N/A</v>
      </c>
      <c r="AI287" s="81" t="e">
        <f>VLOOKUP(C287,'[1]DS mua 1-8-2019'!$B$12:$C$22,2,0)</f>
        <v>#N/A</v>
      </c>
      <c r="AJ287" s="81" t="e">
        <f>VLOOKUP(C287,'[1]DS mua 1-7-2019'!$B$12:$C$20,2,0)</f>
        <v>#N/A</v>
      </c>
      <c r="AK287" s="81" t="e">
        <f>VLOOKUP(C287,'[1]DS tăng giảm'!$B$12:$C$17,2,0)</f>
        <v>#N/A</v>
      </c>
      <c r="AL287" s="81">
        <v>3</v>
      </c>
      <c r="AM287" s="20"/>
      <c r="AN287" s="20"/>
      <c r="AO287" s="20"/>
    </row>
    <row r="288" spans="1:41" s="21" customFormat="1" ht="20.100000000000001" customHeight="1">
      <c r="A288" s="81">
        <v>282</v>
      </c>
      <c r="B288" s="155">
        <v>4353</v>
      </c>
      <c r="C288" s="108" t="s">
        <v>2421</v>
      </c>
      <c r="D288" s="108" t="s">
        <v>227</v>
      </c>
      <c r="E288" s="108" t="s">
        <v>1235</v>
      </c>
      <c r="F288" s="108" t="s">
        <v>63</v>
      </c>
      <c r="G288" s="124" t="s">
        <v>992</v>
      </c>
      <c r="H288" s="108"/>
      <c r="I288" s="108"/>
      <c r="J288" s="108"/>
      <c r="K288" s="108"/>
      <c r="L288" s="108"/>
      <c r="M288" s="108"/>
      <c r="N288" s="108"/>
      <c r="O288" s="108" t="s">
        <v>1577</v>
      </c>
      <c r="P288" s="108" t="s">
        <v>2422</v>
      </c>
      <c r="Q288" s="108"/>
      <c r="R288" s="83" t="s">
        <v>2423</v>
      </c>
      <c r="S288" s="108" t="s">
        <v>2424</v>
      </c>
      <c r="T288" s="108" t="s">
        <v>2163</v>
      </c>
      <c r="U288" s="108" t="s">
        <v>1374</v>
      </c>
      <c r="V288" s="108" t="s">
        <v>2425</v>
      </c>
      <c r="W288" s="108" t="s">
        <v>1456</v>
      </c>
      <c r="X288" s="133">
        <v>68</v>
      </c>
      <c r="Y288" s="134" t="s">
        <v>740</v>
      </c>
      <c r="Z288" s="97" t="s">
        <v>2164</v>
      </c>
      <c r="AA288" s="98" t="s">
        <v>2163</v>
      </c>
      <c r="AB288" s="79">
        <v>25045</v>
      </c>
      <c r="AC288" s="42" t="s">
        <v>2426</v>
      </c>
      <c r="AD288" s="72"/>
      <c r="AE288" s="72"/>
      <c r="AF288" s="72"/>
      <c r="AG288" s="81">
        <v>14</v>
      </c>
      <c r="AH288" s="81" t="e">
        <f>VLOOKUP(C288,'[1]DS tăng thẻ tháng 9 (COUYEN (2'!$B$12:$C$70,2,0)</f>
        <v>#N/A</v>
      </c>
      <c r="AI288" s="81" t="e">
        <f>VLOOKUP(C288,'[1]DS mua 1-8-2019'!$B$12:$C$22,2,0)</f>
        <v>#N/A</v>
      </c>
      <c r="AJ288" s="81" t="e">
        <f>VLOOKUP(C288,'[1]DS mua 1-7-2019'!$B$12:$C$20,2,0)</f>
        <v>#N/A</v>
      </c>
      <c r="AK288" s="81" t="e">
        <f>VLOOKUP(C288,'[1]DS tăng giảm'!$B$12:$C$17,2,0)</f>
        <v>#N/A</v>
      </c>
      <c r="AL288" s="81">
        <v>3</v>
      </c>
      <c r="AM288" s="20"/>
      <c r="AN288" s="20"/>
      <c r="AO288" s="22"/>
    </row>
    <row r="289" spans="1:41" s="21" customFormat="1" ht="20.100000000000001" customHeight="1">
      <c r="A289" s="160">
        <v>283</v>
      </c>
      <c r="B289" s="161">
        <v>4365</v>
      </c>
      <c r="C289" s="162" t="s">
        <v>2427</v>
      </c>
      <c r="D289" s="162" t="s">
        <v>1902</v>
      </c>
      <c r="E289" s="162" t="s">
        <v>292</v>
      </c>
      <c r="F289" s="162" t="s">
        <v>63</v>
      </c>
      <c r="G289" s="163" t="s">
        <v>2428</v>
      </c>
      <c r="H289" s="162"/>
      <c r="I289" s="162"/>
      <c r="J289" s="162"/>
      <c r="K289" s="162"/>
      <c r="L289" s="162"/>
      <c r="M289" s="162"/>
      <c r="N289" s="162"/>
      <c r="O289" s="162" t="s">
        <v>1126</v>
      </c>
      <c r="P289" s="162" t="s">
        <v>2429</v>
      </c>
      <c r="Q289" s="162"/>
      <c r="R289" s="164" t="s">
        <v>2430</v>
      </c>
      <c r="S289" s="162" t="s">
        <v>2431</v>
      </c>
      <c r="T289" s="162" t="s">
        <v>1693</v>
      </c>
      <c r="U289" s="162" t="s">
        <v>2187</v>
      </c>
      <c r="V289" s="162" t="s">
        <v>2432</v>
      </c>
      <c r="W289" s="162" t="s">
        <v>2433</v>
      </c>
      <c r="X289" s="165">
        <v>79</v>
      </c>
      <c r="Y289" s="166" t="s">
        <v>113</v>
      </c>
      <c r="Z289" s="57">
        <v>760</v>
      </c>
      <c r="AA289" s="57" t="s">
        <v>1694</v>
      </c>
      <c r="AB289" s="167">
        <v>26761</v>
      </c>
      <c r="AC289" s="57" t="s">
        <v>2434</v>
      </c>
      <c r="AD289" s="168"/>
      <c r="AE289" s="168"/>
      <c r="AF289" s="168"/>
      <c r="AG289" s="160">
        <v>57</v>
      </c>
      <c r="AH289" s="160" t="e">
        <f>VLOOKUP(C289,'[1]DS tăng thẻ tháng 9 (COUYEN (2'!$B$12:$C$70,2,0)</f>
        <v>#N/A</v>
      </c>
      <c r="AI289" s="160" t="e">
        <f>VLOOKUP(C289,'[1]DS mua 1-8-2019'!$B$12:$C$22,2,0)</f>
        <v>#N/A</v>
      </c>
      <c r="AJ289" s="160" t="e">
        <f>VLOOKUP(C289,'[1]DS mua 1-7-2019'!$B$12:$C$20,2,0)</f>
        <v>#N/A</v>
      </c>
      <c r="AK289" s="160" t="e">
        <f>VLOOKUP(C289,'[1]DS tăng giảm'!$B$12:$C$17,2,0)</f>
        <v>#N/A</v>
      </c>
      <c r="AL289" s="160">
        <v>3</v>
      </c>
      <c r="AM289" s="20"/>
      <c r="AN289" s="20"/>
      <c r="AO289" s="20"/>
    </row>
    <row r="292" spans="1:41" ht="16.5">
      <c r="T292" s="31"/>
      <c r="U292" s="32"/>
    </row>
    <row r="294" spans="1:41" ht="16.5">
      <c r="AC294" s="17"/>
    </row>
  </sheetData>
  <dataConsolidate/>
  <mergeCells count="2">
    <mergeCell ref="C1:P1"/>
    <mergeCell ref="L3:M3"/>
  </mergeCells>
  <pageMargins left="0.2" right="0.16" top="0.23" bottom="0.16" header="0.23" footer="0.16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MAUDANGKYBHXH 12-8) (SORT)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2019-08-29T07:15:29Z</dcterms:created>
  <dcterms:modified xsi:type="dcterms:W3CDTF">2019-08-29T07:33:18Z</dcterms:modified>
</cp:coreProperties>
</file>